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m/Downloads/"/>
    </mc:Choice>
  </mc:AlternateContent>
  <xr:revisionPtr revIDLastSave="0" documentId="13_ncr:1_{9CECDEC2-44E4-1F4C-ABC4-489AC7109704}" xr6:coauthVersionLast="47" xr6:coauthVersionMax="47" xr10:uidLastSave="{00000000-0000-0000-0000-000000000000}"/>
  <workbookProtection workbookAlgorithmName="SHA-512" workbookHashValue="ZFZJ8O40gQuRrCVPrCboge+ZX6CNkP+30hMpz0NpugSW+W0NcBz8frjL6JQ4o7AVwzKtbfn7HEnPomVf3ZDkoQ==" workbookSaltValue="gKtchxAwZIWeFhqOXrvuNA==" workbookSpinCount="100000" lockStructure="1"/>
  <bookViews>
    <workbookView xWindow="0" yWindow="500" windowWidth="14640" windowHeight="16260" xr2:uid="{00000000-000D-0000-FFFF-FFFF00000000}"/>
  </bookViews>
  <sheets>
    <sheet name="PRE-sarja Hygien Plan" sheetId="1" r:id="rId1"/>
    <sheet name="Blad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4" i="1" l="1"/>
  <c r="D114" i="1"/>
  <c r="E114" i="1"/>
  <c r="F108" i="3" l="1"/>
  <c r="E115" i="1" s="1"/>
  <c r="F106" i="3"/>
  <c r="E113" i="1" s="1"/>
  <c r="D108" i="3"/>
  <c r="D115" i="1" s="1"/>
  <c r="D106" i="3"/>
  <c r="D113" i="1" s="1"/>
  <c r="B108" i="3"/>
  <c r="C115" i="1" s="1"/>
  <c r="B106" i="3"/>
  <c r="C113" i="1" s="1"/>
  <c r="F85" i="3"/>
  <c r="F83" i="3"/>
  <c r="D85" i="3"/>
  <c r="D83" i="3"/>
  <c r="B85" i="3"/>
  <c r="B83" i="3"/>
  <c r="F62" i="3"/>
  <c r="F60" i="3"/>
  <c r="D62" i="3"/>
  <c r="D60" i="3"/>
  <c r="B62" i="3"/>
  <c r="B60" i="3"/>
  <c r="F39" i="3"/>
  <c r="F37" i="3"/>
  <c r="D39" i="3"/>
  <c r="D37" i="3"/>
  <c r="B39" i="3"/>
  <c r="B37" i="3"/>
  <c r="F16" i="3"/>
  <c r="F14" i="3"/>
  <c r="D16" i="3"/>
  <c r="D14" i="3"/>
  <c r="B16" i="3"/>
  <c r="B14" i="3"/>
  <c r="F109" i="3"/>
  <c r="E116" i="1" s="1"/>
  <c r="F110" i="3"/>
  <c r="E117" i="1" s="1"/>
  <c r="F111" i="3"/>
  <c r="E118" i="1" s="1"/>
  <c r="F112" i="3"/>
  <c r="E119" i="1" s="1"/>
  <c r="F113" i="3"/>
  <c r="E120" i="1" s="1"/>
  <c r="F114" i="3"/>
  <c r="E121" i="1" s="1"/>
  <c r="F115" i="3"/>
  <c r="E122" i="1" s="1"/>
  <c r="F116" i="3"/>
  <c r="E123" i="1" s="1"/>
  <c r="F117" i="3"/>
  <c r="E124" i="1" s="1"/>
  <c r="F118" i="3"/>
  <c r="E125" i="1" s="1"/>
  <c r="F119" i="3"/>
  <c r="E126" i="1" s="1"/>
  <c r="B56" i="3" l="1"/>
  <c r="B57" i="3"/>
  <c r="B58" i="3"/>
  <c r="B59" i="3"/>
  <c r="B55" i="3"/>
  <c r="B63" i="3"/>
  <c r="B64" i="3"/>
  <c r="B65" i="3"/>
  <c r="B66" i="3"/>
  <c r="B67" i="3"/>
  <c r="B68" i="3"/>
  <c r="B69" i="3"/>
  <c r="B70" i="3"/>
  <c r="B71" i="3"/>
  <c r="B72" i="3"/>
  <c r="B73" i="3"/>
  <c r="F33" i="3"/>
  <c r="F34" i="3"/>
  <c r="F35" i="3"/>
  <c r="F36" i="3"/>
  <c r="F32" i="3"/>
  <c r="F40" i="3"/>
  <c r="F41" i="3"/>
  <c r="F42" i="3"/>
  <c r="F43" i="3"/>
  <c r="F44" i="3"/>
  <c r="F45" i="3"/>
  <c r="F46" i="3"/>
  <c r="F47" i="3"/>
  <c r="F48" i="3"/>
  <c r="F49" i="3"/>
  <c r="F50" i="3"/>
  <c r="D33" i="3" l="1"/>
  <c r="D34" i="3"/>
  <c r="D35" i="3"/>
  <c r="D36" i="3"/>
  <c r="D32" i="3"/>
  <c r="D40" i="3"/>
  <c r="D41" i="3"/>
  <c r="D42" i="3"/>
  <c r="D43" i="3"/>
  <c r="D44" i="3"/>
  <c r="D45" i="3"/>
  <c r="D46" i="3"/>
  <c r="D47" i="3"/>
  <c r="D48" i="3"/>
  <c r="D49" i="3"/>
  <c r="D50" i="3"/>
  <c r="B33" i="3"/>
  <c r="B34" i="3"/>
  <c r="B35" i="3"/>
  <c r="B36" i="3"/>
  <c r="B32" i="3"/>
  <c r="B40" i="3"/>
  <c r="B41" i="3"/>
  <c r="B42" i="3"/>
  <c r="B43" i="3"/>
  <c r="B44" i="3"/>
  <c r="B45" i="3"/>
  <c r="B46" i="3"/>
  <c r="B47" i="3"/>
  <c r="B48" i="3"/>
  <c r="B49" i="3"/>
  <c r="B50" i="3"/>
  <c r="B17" i="3"/>
  <c r="B18" i="3"/>
  <c r="B19" i="3"/>
  <c r="B20" i="3"/>
  <c r="B21" i="3"/>
  <c r="B22" i="3"/>
  <c r="B23" i="3"/>
  <c r="B24" i="3"/>
  <c r="B25" i="3"/>
  <c r="B26" i="3"/>
  <c r="B27" i="3"/>
  <c r="B9" i="3"/>
  <c r="B10" i="3"/>
  <c r="B11" i="3"/>
  <c r="B12" i="3"/>
  <c r="B13" i="3"/>
  <c r="F102" i="3" l="1"/>
  <c r="E109" i="1" s="1"/>
  <c r="F103" i="3"/>
  <c r="E110" i="1" s="1"/>
  <c r="F104" i="3"/>
  <c r="E111" i="1" s="1"/>
  <c r="F105" i="3"/>
  <c r="E112" i="1" s="1"/>
  <c r="F101" i="3"/>
  <c r="E108" i="1" s="1"/>
  <c r="D102" i="3"/>
  <c r="D109" i="1" s="1"/>
  <c r="D103" i="3"/>
  <c r="D110" i="1" s="1"/>
  <c r="D104" i="3"/>
  <c r="D111" i="1" s="1"/>
  <c r="D105" i="3"/>
  <c r="D112" i="1" s="1"/>
  <c r="D101" i="3"/>
  <c r="D108" i="1" s="1"/>
  <c r="B102" i="3"/>
  <c r="C109" i="1" s="1"/>
  <c r="B103" i="3"/>
  <c r="C110" i="1" s="1"/>
  <c r="B104" i="3"/>
  <c r="C111" i="1" s="1"/>
  <c r="B105" i="3"/>
  <c r="C112" i="1" s="1"/>
  <c r="B101" i="3"/>
  <c r="C108" i="1" s="1"/>
  <c r="D109" i="3"/>
  <c r="D116" i="1" s="1"/>
  <c r="D110" i="3"/>
  <c r="D117" i="1" s="1"/>
  <c r="D111" i="3"/>
  <c r="D118" i="1" s="1"/>
  <c r="D112" i="3"/>
  <c r="D119" i="1" s="1"/>
  <c r="D113" i="3"/>
  <c r="D120" i="1" s="1"/>
  <c r="D114" i="3"/>
  <c r="D121" i="1" s="1"/>
  <c r="D115" i="3"/>
  <c r="D122" i="1" s="1"/>
  <c r="D116" i="3"/>
  <c r="D123" i="1" s="1"/>
  <c r="D117" i="3"/>
  <c r="D124" i="1" s="1"/>
  <c r="D118" i="3"/>
  <c r="D125" i="1" s="1"/>
  <c r="D119" i="3"/>
  <c r="D126" i="1" s="1"/>
  <c r="B109" i="3"/>
  <c r="C116" i="1" s="1"/>
  <c r="B110" i="3"/>
  <c r="C117" i="1" s="1"/>
  <c r="B111" i="3"/>
  <c r="C118" i="1" s="1"/>
  <c r="B112" i="3"/>
  <c r="C119" i="1" s="1"/>
  <c r="B113" i="3"/>
  <c r="C120" i="1" s="1"/>
  <c r="B114" i="3"/>
  <c r="C121" i="1" s="1"/>
  <c r="B115" i="3"/>
  <c r="C122" i="1" s="1"/>
  <c r="B116" i="3"/>
  <c r="C123" i="1" s="1"/>
  <c r="B117" i="3"/>
  <c r="C124" i="1" s="1"/>
  <c r="B118" i="3"/>
  <c r="C125" i="1" s="1"/>
  <c r="B119" i="3"/>
  <c r="C126" i="1" s="1"/>
  <c r="C91" i="1"/>
  <c r="D91" i="1"/>
  <c r="E91" i="1"/>
  <c r="C73" i="1" l="1"/>
  <c r="D71" i="3"/>
  <c r="D73" i="1" s="1"/>
  <c r="F71" i="3"/>
  <c r="E73" i="1" s="1"/>
  <c r="B96" i="3"/>
  <c r="D96" i="3"/>
  <c r="F96" i="3"/>
  <c r="B95" i="3"/>
  <c r="C102" i="1" s="1"/>
  <c r="D95" i="3"/>
  <c r="D102" i="1" s="1"/>
  <c r="F95" i="3"/>
  <c r="E102" i="1" s="1"/>
  <c r="B94" i="3"/>
  <c r="C101" i="1" s="1"/>
  <c r="D94" i="3"/>
  <c r="D101" i="1" s="1"/>
  <c r="F94" i="3"/>
  <c r="E101" i="1" s="1"/>
  <c r="C75" i="1"/>
  <c r="D73" i="3"/>
  <c r="D75" i="1" s="1"/>
  <c r="F73" i="3"/>
  <c r="E75" i="1" s="1"/>
  <c r="C74" i="1"/>
  <c r="D72" i="3"/>
  <c r="D74" i="1" s="1"/>
  <c r="F72" i="3"/>
  <c r="E74" i="1" s="1"/>
  <c r="C52" i="1"/>
  <c r="D52" i="1"/>
  <c r="E52" i="1"/>
  <c r="C51" i="1"/>
  <c r="D51" i="1"/>
  <c r="E51" i="1"/>
  <c r="C50" i="1"/>
  <c r="D50" i="1"/>
  <c r="E50" i="1"/>
  <c r="D103" i="1" l="1"/>
  <c r="C103" i="1"/>
  <c r="E103" i="1"/>
  <c r="C29" i="1"/>
  <c r="D27" i="3"/>
  <c r="D29" i="1" s="1"/>
  <c r="F27" i="3"/>
  <c r="E29" i="1" s="1"/>
  <c r="C28" i="1"/>
  <c r="D26" i="3"/>
  <c r="D28" i="1" s="1"/>
  <c r="F26" i="3"/>
  <c r="E28" i="1" s="1"/>
  <c r="C27" i="1"/>
  <c r="D25" i="3"/>
  <c r="D27" i="1" s="1"/>
  <c r="F25" i="3"/>
  <c r="E27" i="1" s="1"/>
  <c r="E17" i="1" l="1"/>
  <c r="D17" i="1"/>
  <c r="E40" i="1"/>
  <c r="D40" i="1"/>
  <c r="C40" i="1"/>
  <c r="E63" i="1"/>
  <c r="D63" i="1"/>
  <c r="C63" i="1"/>
  <c r="C17" i="1"/>
  <c r="F78" i="3"/>
  <c r="E85" i="1" s="1"/>
  <c r="F79" i="3"/>
  <c r="E86" i="1" s="1"/>
  <c r="F80" i="3"/>
  <c r="E87" i="1" s="1"/>
  <c r="F81" i="3"/>
  <c r="E88" i="1" s="1"/>
  <c r="F82" i="3"/>
  <c r="E89" i="1" s="1"/>
  <c r="F86" i="3"/>
  <c r="E93" i="1" s="1"/>
  <c r="F87" i="3"/>
  <c r="E94" i="1" s="1"/>
  <c r="F88" i="3"/>
  <c r="E95" i="1" s="1"/>
  <c r="F89" i="3"/>
  <c r="E96" i="1" s="1"/>
  <c r="F90" i="3"/>
  <c r="E97" i="1" s="1"/>
  <c r="F91" i="3"/>
  <c r="E98" i="1" s="1"/>
  <c r="F92" i="3"/>
  <c r="E99" i="1" s="1"/>
  <c r="F93" i="3"/>
  <c r="E100" i="1" s="1"/>
  <c r="D78" i="3"/>
  <c r="D85" i="1" s="1"/>
  <c r="D79" i="3"/>
  <c r="D86" i="1" s="1"/>
  <c r="D80" i="3"/>
  <c r="D87" i="1" s="1"/>
  <c r="D81" i="3"/>
  <c r="D88" i="1" s="1"/>
  <c r="D82" i="3"/>
  <c r="D89" i="1" s="1"/>
  <c r="D86" i="3"/>
  <c r="D93" i="1" s="1"/>
  <c r="D87" i="3"/>
  <c r="D94" i="1" s="1"/>
  <c r="D88" i="3"/>
  <c r="D95" i="1" s="1"/>
  <c r="D89" i="3"/>
  <c r="D96" i="1" s="1"/>
  <c r="D90" i="3"/>
  <c r="D97" i="1" s="1"/>
  <c r="D91" i="3"/>
  <c r="D98" i="1" s="1"/>
  <c r="D92" i="3"/>
  <c r="D99" i="1" s="1"/>
  <c r="D93" i="3"/>
  <c r="D100" i="1" s="1"/>
  <c r="B78" i="3"/>
  <c r="C85" i="1" s="1"/>
  <c r="B79" i="3"/>
  <c r="C86" i="1" s="1"/>
  <c r="B80" i="3"/>
  <c r="C87" i="1" s="1"/>
  <c r="B81" i="3"/>
  <c r="C88" i="1" s="1"/>
  <c r="B82" i="3"/>
  <c r="C89" i="1" s="1"/>
  <c r="B93" i="3"/>
  <c r="C100" i="1" s="1"/>
  <c r="B86" i="3"/>
  <c r="C93" i="1" s="1"/>
  <c r="B87" i="3"/>
  <c r="C94" i="1" s="1"/>
  <c r="B88" i="3"/>
  <c r="C95" i="1" s="1"/>
  <c r="B89" i="3"/>
  <c r="C96" i="1" s="1"/>
  <c r="B90" i="3"/>
  <c r="C97" i="1" s="1"/>
  <c r="B91" i="3"/>
  <c r="C98" i="1" s="1"/>
  <c r="B92" i="3"/>
  <c r="C99" i="1" s="1"/>
  <c r="E90" i="1"/>
  <c r="E92" i="1"/>
  <c r="D92" i="1"/>
  <c r="D90" i="1"/>
  <c r="C90" i="1"/>
  <c r="C92" i="1"/>
  <c r="F55" i="3"/>
  <c r="E57" i="1" s="1"/>
  <c r="F56" i="3"/>
  <c r="E58" i="1" s="1"/>
  <c r="F57" i="3"/>
  <c r="E59" i="1" s="1"/>
  <c r="F58" i="3"/>
  <c r="E60" i="1" s="1"/>
  <c r="F59" i="3"/>
  <c r="E61" i="1" s="1"/>
  <c r="F63" i="3"/>
  <c r="E65" i="1" s="1"/>
  <c r="F64" i="3"/>
  <c r="E66" i="1" s="1"/>
  <c r="F65" i="3"/>
  <c r="E67" i="1" s="1"/>
  <c r="F66" i="3"/>
  <c r="E68" i="1" s="1"/>
  <c r="F67" i="3"/>
  <c r="E69" i="1" s="1"/>
  <c r="F68" i="3"/>
  <c r="E70" i="1" s="1"/>
  <c r="F69" i="3"/>
  <c r="E71" i="1" s="1"/>
  <c r="F70" i="3"/>
  <c r="E72" i="1" s="1"/>
  <c r="D55" i="3"/>
  <c r="D57" i="1" s="1"/>
  <c r="D56" i="3"/>
  <c r="D58" i="1" s="1"/>
  <c r="D57" i="3"/>
  <c r="D59" i="1" s="1"/>
  <c r="D58" i="3"/>
  <c r="D60" i="1" s="1"/>
  <c r="D59" i="3"/>
  <c r="D61" i="1" s="1"/>
  <c r="D63" i="3"/>
  <c r="D65" i="1" s="1"/>
  <c r="D64" i="3"/>
  <c r="D66" i="1" s="1"/>
  <c r="D65" i="3"/>
  <c r="D67" i="1" s="1"/>
  <c r="D66" i="3"/>
  <c r="D68" i="1" s="1"/>
  <c r="D67" i="3"/>
  <c r="D69" i="1" s="1"/>
  <c r="D68" i="3"/>
  <c r="D70" i="1" s="1"/>
  <c r="D69" i="3"/>
  <c r="D71" i="1" s="1"/>
  <c r="D70" i="3"/>
  <c r="D72" i="1" s="1"/>
  <c r="C57" i="1"/>
  <c r="C58" i="1"/>
  <c r="C59" i="1"/>
  <c r="C60" i="1"/>
  <c r="C61" i="1"/>
  <c r="C65" i="1"/>
  <c r="C66" i="1"/>
  <c r="C67" i="1"/>
  <c r="C68" i="1"/>
  <c r="C69" i="1"/>
  <c r="C70" i="1"/>
  <c r="C71" i="1"/>
  <c r="C72" i="1"/>
  <c r="C62" i="1"/>
  <c r="D62" i="1"/>
  <c r="E62" i="1"/>
  <c r="E64" i="1"/>
  <c r="D64" i="1"/>
  <c r="C64" i="1"/>
  <c r="C42" i="1"/>
  <c r="C43" i="1"/>
  <c r="C44" i="1"/>
  <c r="C45" i="1"/>
  <c r="C46" i="1"/>
  <c r="C47" i="1"/>
  <c r="C48" i="1"/>
  <c r="C49" i="1"/>
  <c r="D42" i="1"/>
  <c r="D43" i="1"/>
  <c r="D44" i="1"/>
  <c r="D45" i="1"/>
  <c r="D46" i="1"/>
  <c r="D47" i="1"/>
  <c r="D48" i="1"/>
  <c r="D49" i="1"/>
  <c r="E42" i="1"/>
  <c r="E43" i="1"/>
  <c r="E44" i="1"/>
  <c r="E45" i="1"/>
  <c r="E46" i="1"/>
  <c r="E47" i="1"/>
  <c r="E48" i="1"/>
  <c r="E49" i="1"/>
  <c r="E34" i="1"/>
  <c r="E35" i="1"/>
  <c r="E36" i="1"/>
  <c r="E37" i="1"/>
  <c r="E38" i="1"/>
  <c r="D34" i="1"/>
  <c r="D35" i="1"/>
  <c r="D36" i="1"/>
  <c r="D37" i="1"/>
  <c r="D38" i="1"/>
  <c r="D39" i="1"/>
  <c r="E39" i="1"/>
  <c r="E41" i="1"/>
  <c r="D41" i="1"/>
  <c r="C34" i="1"/>
  <c r="C35" i="1"/>
  <c r="C36" i="1"/>
  <c r="C37" i="1"/>
  <c r="C38" i="1"/>
  <c r="C39" i="1"/>
  <c r="C41" i="1"/>
  <c r="F9" i="3"/>
  <c r="E11" i="1" s="1"/>
  <c r="F10" i="3"/>
  <c r="E12" i="1" s="1"/>
  <c r="F11" i="3"/>
  <c r="E13" i="1" s="1"/>
  <c r="F12" i="3"/>
  <c r="E14" i="1" s="1"/>
  <c r="F13" i="3"/>
  <c r="E15" i="1" s="1"/>
  <c r="D9" i="3"/>
  <c r="D11" i="1" s="1"/>
  <c r="D10" i="3"/>
  <c r="D12" i="1" s="1"/>
  <c r="D11" i="3"/>
  <c r="D13" i="1" s="1"/>
  <c r="D12" i="3"/>
  <c r="D14" i="1" s="1"/>
  <c r="D13" i="3"/>
  <c r="D15" i="1" s="1"/>
  <c r="E16" i="1"/>
  <c r="D16" i="1"/>
  <c r="C11" i="1"/>
  <c r="C12" i="1"/>
  <c r="C13" i="1"/>
  <c r="C14" i="1"/>
  <c r="C15" i="1"/>
  <c r="C16" i="1"/>
  <c r="F17" i="3"/>
  <c r="E19" i="1" s="1"/>
  <c r="F18" i="3"/>
  <c r="E20" i="1" s="1"/>
  <c r="F19" i="3"/>
  <c r="E21" i="1" s="1"/>
  <c r="F20" i="3"/>
  <c r="E22" i="1" s="1"/>
  <c r="F21" i="3"/>
  <c r="E23" i="1" s="1"/>
  <c r="F22" i="3"/>
  <c r="E24" i="1" s="1"/>
  <c r="F23" i="3"/>
  <c r="E25" i="1" s="1"/>
  <c r="F24" i="3"/>
  <c r="E26" i="1" s="1"/>
  <c r="E18" i="1"/>
  <c r="D17" i="3"/>
  <c r="D19" i="1" s="1"/>
  <c r="D18" i="3"/>
  <c r="D20" i="1" s="1"/>
  <c r="D19" i="3"/>
  <c r="D21" i="1" s="1"/>
  <c r="D20" i="3"/>
  <c r="D22" i="1" s="1"/>
  <c r="D21" i="3"/>
  <c r="D23" i="1" s="1"/>
  <c r="D22" i="3"/>
  <c r="D24" i="1" s="1"/>
  <c r="D23" i="3"/>
  <c r="D25" i="1" s="1"/>
  <c r="D24" i="3"/>
  <c r="D26" i="1" s="1"/>
  <c r="D18" i="1"/>
  <c r="C19" i="1"/>
  <c r="C20" i="1"/>
  <c r="C21" i="1"/>
  <c r="C22" i="1"/>
  <c r="C23" i="1"/>
  <c r="C24" i="1"/>
  <c r="C25" i="1"/>
  <c r="C26" i="1"/>
  <c r="C18" i="1"/>
</calcChain>
</file>

<file path=xl/sharedStrings.xml><?xml version="1.0" encoding="utf-8"?>
<sst xmlns="http://schemas.openxmlformats.org/spreadsheetml/2006/main" count="73" uniqueCount="33">
  <si>
    <t>Längd (mm)</t>
  </si>
  <si>
    <t>Effekt</t>
  </si>
  <si>
    <t>n</t>
  </si>
  <si>
    <t>Höjd 200</t>
  </si>
  <si>
    <t>Höjd 300</t>
  </si>
  <si>
    <t>Höjd 400</t>
  </si>
  <si>
    <t>Höjd 500</t>
  </si>
  <si>
    <t>Höjd 600</t>
  </si>
  <si>
    <t>En mätning utförd: 20-410 och dess data är ifylld.</t>
  </si>
  <si>
    <t>Resterande data är samma som I40H</t>
  </si>
  <si>
    <t>Typ 10 är samma som PRE Serie typ 10</t>
  </si>
  <si>
    <t xml:space="preserve">Versio: </t>
  </si>
  <si>
    <t>Menolämp.</t>
  </si>
  <si>
    <t>Paluulämp.</t>
  </si>
  <si>
    <t>Huonelämp.</t>
  </si>
  <si>
    <t>Korkeus 200</t>
  </si>
  <si>
    <t>Korkeus 300</t>
  </si>
  <si>
    <t>Korkeus 400</t>
  </si>
  <si>
    <t>Korkeus 500</t>
  </si>
  <si>
    <t>Korkeus 600</t>
  </si>
  <si>
    <t>Pituus (mm)</t>
  </si>
  <si>
    <t>Teho (W)</t>
  </si>
  <si>
    <t>PRE-sarja Hygien Plan</t>
  </si>
  <si>
    <t>Stravent Oy pidättää oikeuden tehdä muutoksia tähän taulukkoon ilman erillistä ilmoitusta.</t>
  </si>
  <si>
    <t>Stravent Oy</t>
  </si>
  <si>
    <t>Puhelin:</t>
  </si>
  <si>
    <t>09 4241 3630</t>
  </si>
  <si>
    <t>Piispantilankuja 4</t>
  </si>
  <si>
    <t>Email:</t>
  </si>
  <si>
    <t>etunimi.sukunimi@stravent.fi</t>
  </si>
  <si>
    <t>02240 Espoo</t>
  </si>
  <si>
    <t>www:</t>
  </si>
  <si>
    <t>www.stravent.fi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</si>
</sst>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\ _k_r"/>
  </numFmts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i/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61">
    <xf numFmtId="0" fontId="0" fillId="0" borderId="0" xfId="0"/>
    <xf numFmtId="1" fontId="0" fillId="0" borderId="0" xfId="0" applyNumberFormat="1"/>
    <xf numFmtId="0" fontId="5" fillId="0" borderId="8" xfId="0" applyFont="1" applyBorder="1" applyAlignment="1">
      <alignment horizontal="center"/>
    </xf>
    <xf numFmtId="0" fontId="8" fillId="0" borderId="0" xfId="0" applyFont="1"/>
    <xf numFmtId="0" fontId="7" fillId="0" borderId="0" xfId="0" applyFont="1" applyAlignment="1" applyProtection="1">
      <alignment horizontal="left"/>
      <protection locked="0"/>
    </xf>
    <xf numFmtId="14" fontId="0" fillId="0" borderId="0" xfId="0" applyNumberFormat="1"/>
    <xf numFmtId="0" fontId="0" fillId="3" borderId="8" xfId="0" applyFill="1" applyBorder="1"/>
    <xf numFmtId="0" fontId="5" fillId="3" borderId="8" xfId="0" applyFont="1" applyFill="1" applyBorder="1"/>
    <xf numFmtId="1" fontId="5" fillId="3" borderId="8" xfId="0" applyNumberFormat="1" applyFont="1" applyFill="1" applyBorder="1" applyAlignment="1">
      <alignment horizontal="center"/>
    </xf>
    <xf numFmtId="0" fontId="10" fillId="0" borderId="0" xfId="0" applyFont="1"/>
    <xf numFmtId="3" fontId="0" fillId="0" borderId="8" xfId="0" applyNumberFormat="1" applyBorder="1" applyProtection="1">
      <protection hidden="1"/>
    </xf>
    <xf numFmtId="0" fontId="7" fillId="2" borderId="10" xfId="0" applyFont="1" applyFill="1" applyBorder="1" applyAlignment="1" applyProtection="1">
      <alignment horizontal="left" vertical="center"/>
      <protection locked="0"/>
    </xf>
    <xf numFmtId="3" fontId="0" fillId="4" borderId="8" xfId="0" applyNumberFormat="1" applyFill="1" applyBorder="1" applyProtection="1">
      <protection hidden="1"/>
    </xf>
    <xf numFmtId="3" fontId="0" fillId="0" borderId="0" xfId="0" applyNumberFormat="1" applyProtection="1">
      <protection hidden="1"/>
    </xf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4" borderId="8" xfId="0" applyFont="1" applyFill="1" applyBorder="1" applyAlignment="1">
      <alignment horizontal="center"/>
    </xf>
    <xf numFmtId="164" fontId="0" fillId="0" borderId="0" xfId="0" applyNumberFormat="1"/>
    <xf numFmtId="164" fontId="5" fillId="3" borderId="8" xfId="0" applyNumberFormat="1" applyFont="1" applyFill="1" applyBorder="1" applyAlignment="1">
      <alignment horizontal="center"/>
    </xf>
    <xf numFmtId="164" fontId="0" fillId="0" borderId="8" xfId="0" applyNumberFormat="1" applyBorder="1" applyProtection="1">
      <protection hidden="1"/>
    </xf>
    <xf numFmtId="0" fontId="1" fillId="0" borderId="0" xfId="0" applyFont="1"/>
    <xf numFmtId="164" fontId="0" fillId="4" borderId="8" xfId="0" applyNumberFormat="1" applyFill="1" applyBorder="1" applyProtection="1">
      <protection hidden="1"/>
    </xf>
    <xf numFmtId="165" fontId="0" fillId="0" borderId="0" xfId="0" applyNumberFormat="1"/>
    <xf numFmtId="165" fontId="5" fillId="3" borderId="8" xfId="0" applyNumberFormat="1" applyFont="1" applyFill="1" applyBorder="1" applyAlignment="1">
      <alignment horizontal="center"/>
    </xf>
    <xf numFmtId="165" fontId="0" fillId="0" borderId="8" xfId="0" applyNumberFormat="1" applyBorder="1" applyProtection="1">
      <protection hidden="1"/>
    </xf>
    <xf numFmtId="165" fontId="0" fillId="4" borderId="8" xfId="0" applyNumberFormat="1" applyFill="1" applyBorder="1" applyProtection="1">
      <protection hidden="1"/>
    </xf>
    <xf numFmtId="1" fontId="2" fillId="0" borderId="7" xfId="0" applyNumberFormat="1" applyFont="1" applyBorder="1" applyAlignment="1">
      <alignment vertical="center"/>
    </xf>
    <xf numFmtId="1" fontId="2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0" fillId="6" borderId="0" xfId="0" applyFill="1"/>
    <xf numFmtId="1" fontId="0" fillId="6" borderId="0" xfId="0" applyNumberFormat="1" applyFill="1"/>
    <xf numFmtId="1" fontId="0" fillId="0" borderId="8" xfId="0" applyNumberFormat="1" applyBorder="1"/>
    <xf numFmtId="1" fontId="0" fillId="4" borderId="8" xfId="0" applyNumberFormat="1" applyFill="1" applyBorder="1"/>
    <xf numFmtId="0" fontId="11" fillId="0" borderId="0" xfId="0" applyFont="1"/>
    <xf numFmtId="1" fontId="5" fillId="3" borderId="4" xfId="0" applyNumberFormat="1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" fontId="5" fillId="3" borderId="8" xfId="0" applyNumberFormat="1" applyFont="1" applyFill="1" applyBorder="1" applyAlignment="1">
      <alignment horizontal="center" vertical="center"/>
    </xf>
    <xf numFmtId="1" fontId="5" fillId="3" borderId="8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1" fontId="5" fillId="5" borderId="2" xfId="0" applyNumberFormat="1" applyFont="1" applyFill="1" applyBorder="1" applyAlignment="1">
      <alignment horizontal="center" vertical="center"/>
    </xf>
    <xf numFmtId="1" fontId="5" fillId="5" borderId="3" xfId="0" applyNumberFormat="1" applyFont="1" applyFill="1" applyBorder="1" applyAlignment="1">
      <alignment horizontal="center" vertical="center"/>
    </xf>
    <xf numFmtId="1" fontId="5" fillId="5" borderId="8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13" fillId="0" borderId="0" xfId="0" applyFont="1"/>
    <xf numFmtId="0" fontId="14" fillId="0" borderId="0" xfId="0" applyFont="1"/>
    <xf numFmtId="0" fontId="14" fillId="0" borderId="0" xfId="0" quotePrefix="1" applyFont="1" applyAlignment="1">
      <alignment horizontal="left" vertical="top"/>
    </xf>
    <xf numFmtId="0" fontId="15" fillId="0" borderId="0" xfId="2" applyFont="1"/>
  </cellXfs>
  <cellStyles count="3">
    <cellStyle name="Hyperlinkki" xfId="2" builtinId="8"/>
    <cellStyle name="Normaali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292100</xdr:colOff>
      <xdr:row>1</xdr:row>
      <xdr:rowOff>12700</xdr:rowOff>
    </xdr:from>
    <xdr:to>
      <xdr:col>6</xdr:col>
      <xdr:colOff>432181</xdr:colOff>
      <xdr:row>2</xdr:row>
      <xdr:rowOff>101600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E007D65-0219-9342-B2BE-E09A84B0E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177800"/>
          <a:ext cx="1029081" cy="406400"/>
        </a:xfrm>
        <a:prstGeom prst="rect">
          <a:avLst/>
        </a:prstGeom>
      </xdr:spPr>
    </xdr:pic>
    <xdr:clientData/>
  </xdr:twoCellAnchor>
  <xdr:twoCellAnchor editAs="oneCell">
    <xdr:from>
      <xdr:col>6</xdr:col>
      <xdr:colOff>676275</xdr:colOff>
      <xdr:row>130</xdr:row>
      <xdr:rowOff>104774</xdr:rowOff>
    </xdr:from>
    <xdr:to>
      <xdr:col>8</xdr:col>
      <xdr:colOff>533888</xdr:colOff>
      <xdr:row>134</xdr:row>
      <xdr:rowOff>95249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2EBCBB6F-DC24-FE44-BE88-9C98D54A8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775" y="20526374"/>
          <a:ext cx="1610213" cy="650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6"/>
  <sheetViews>
    <sheetView showGridLines="0" tabSelected="1" zoomScaleNormal="100" workbookViewId="0">
      <pane ySplit="5" topLeftCell="A6" activePane="bottomLeft" state="frozen"/>
      <selection pane="bottomLeft" activeCell="C4" sqref="C4"/>
    </sheetView>
  </sheetViews>
  <sheetFormatPr baseColWidth="10" defaultColWidth="11.5" defaultRowHeight="13"/>
  <cols>
    <col min="1" max="1" width="6.6640625" customWidth="1"/>
    <col min="2" max="2" width="13.5" customWidth="1"/>
    <col min="3" max="5" width="11.5" style="1" customWidth="1"/>
    <col min="6" max="6" width="11.6640625" style="18" customWidth="1"/>
    <col min="12" max="13" width="9" customWidth="1"/>
    <col min="14" max="14" width="8.83203125" customWidth="1"/>
    <col min="15" max="15" width="9.5" customWidth="1"/>
  </cols>
  <sheetData>
    <row r="1" spans="2:8">
      <c r="B1" s="30"/>
      <c r="C1" s="31"/>
      <c r="F1" s="21" t="s">
        <v>11</v>
      </c>
      <c r="G1" s="5">
        <v>44046</v>
      </c>
      <c r="H1" s="5"/>
    </row>
    <row r="2" spans="2:8" ht="25" customHeight="1">
      <c r="B2" s="3" t="s">
        <v>22</v>
      </c>
      <c r="C2" s="3"/>
      <c r="D2" s="3"/>
      <c r="E2" s="3"/>
    </row>
    <row r="3" spans="2:8" ht="13.25" customHeight="1" thickBot="1"/>
    <row r="4" spans="2:8" ht="20" customHeight="1" thickBot="1">
      <c r="B4" s="56" t="s">
        <v>12</v>
      </c>
      <c r="C4" s="11">
        <v>60</v>
      </c>
      <c r="D4" s="27" t="s">
        <v>13</v>
      </c>
      <c r="E4" s="11">
        <v>30</v>
      </c>
      <c r="F4" s="27" t="s">
        <v>14</v>
      </c>
      <c r="G4" s="11">
        <v>20</v>
      </c>
    </row>
    <row r="5" spans="2:8" ht="15" customHeight="1">
      <c r="B5" s="34"/>
    </row>
    <row r="6" spans="2:8" ht="16">
      <c r="C6" s="4"/>
      <c r="E6" s="4"/>
    </row>
    <row r="7" spans="2:8" ht="11.25" customHeight="1"/>
    <row r="8" spans="2:8" ht="20.25" customHeight="1">
      <c r="B8" s="43" t="s">
        <v>15</v>
      </c>
      <c r="C8" s="44"/>
      <c r="D8" s="44"/>
      <c r="E8" s="44"/>
    </row>
    <row r="9" spans="2:8" ht="20.25" customHeight="1">
      <c r="B9" s="36"/>
      <c r="C9" s="47" t="s">
        <v>21</v>
      </c>
      <c r="D9" s="47"/>
      <c r="E9" s="47"/>
    </row>
    <row r="10" spans="2:8" ht="20.25" customHeight="1">
      <c r="B10" s="37" t="s">
        <v>20</v>
      </c>
      <c r="C10" s="35">
        <v>10</v>
      </c>
      <c r="D10" s="35">
        <v>20</v>
      </c>
      <c r="E10" s="35">
        <v>30</v>
      </c>
    </row>
    <row r="11" spans="2:8">
      <c r="B11" s="2">
        <v>400</v>
      </c>
      <c r="C11" s="10">
        <f>Blad1!B9*((('PRE-sarja Hygien Plan'!$C$4-'PRE-sarja Hygien Plan'!$E$4)/(LN(('PRE-sarja Hygien Plan'!$C$4-'PRE-sarja Hygien Plan'!$G$4)/('PRE-sarja Hygien Plan'!$E$4-'PRE-sarja Hygien Plan'!$G$4))))/49.8329)^Blad1!$C$15</f>
        <v>35.675293784995027</v>
      </c>
      <c r="D11" s="10">
        <f>Blad1!D9*((('PRE-sarja Hygien Plan'!$C$4-'PRE-sarja Hygien Plan'!$E$4)/(LN(('PRE-sarja Hygien Plan'!$C$4-'PRE-sarja Hygien Plan'!$G$4)/('PRE-sarja Hygien Plan'!$E$4-'PRE-sarja Hygien Plan'!$G$4))))/49.8329)^Blad1!$E$15</f>
        <v>61.940572169276628</v>
      </c>
      <c r="E11" s="10">
        <f>Blad1!F9*((('PRE-sarja Hygien Plan'!$C$4-'PRE-sarja Hygien Plan'!$E$4)/(LN(('PRE-sarja Hygien Plan'!$C$4-'PRE-sarja Hygien Plan'!$G$4)/('PRE-sarja Hygien Plan'!$E$4-'PRE-sarja Hygien Plan'!$G$4))))/49.8329)^Blad1!$G$15</f>
        <v>92.676763337496624</v>
      </c>
    </row>
    <row r="12" spans="2:8">
      <c r="B12" s="2">
        <v>500</v>
      </c>
      <c r="C12" s="10">
        <f>Blad1!B10*((('PRE-sarja Hygien Plan'!$C$4-'PRE-sarja Hygien Plan'!$E$4)/(LN(('PRE-sarja Hygien Plan'!$C$4-'PRE-sarja Hygien Plan'!$G$4)/('PRE-sarja Hygien Plan'!$E$4-'PRE-sarja Hygien Plan'!$G$4))))/49.8329)^Blad1!$C$15</f>
        <v>44.594117231243786</v>
      </c>
      <c r="D12" s="10">
        <f>Blad1!D10*((('PRE-sarja Hygien Plan'!$C$4-'PRE-sarja Hygien Plan'!$E$4)/(LN(('PRE-sarja Hygien Plan'!$C$4-'PRE-sarja Hygien Plan'!$G$4)/('PRE-sarja Hygien Plan'!$E$4-'PRE-sarja Hygien Plan'!$G$4))))/49.8329)^Blad1!$E$15</f>
        <v>77.425715211595787</v>
      </c>
      <c r="E12" s="10">
        <f>Blad1!F10*((('PRE-sarja Hygien Plan'!$C$4-'PRE-sarja Hygien Plan'!$E$4)/(LN(('PRE-sarja Hygien Plan'!$C$4-'PRE-sarja Hygien Plan'!$G$4)/('PRE-sarja Hygien Plan'!$E$4-'PRE-sarja Hygien Plan'!$G$4))))/49.8329)^Blad1!$G$15</f>
        <v>115.84595417187079</v>
      </c>
    </row>
    <row r="13" spans="2:8">
      <c r="B13" s="2">
        <v>600</v>
      </c>
      <c r="C13" s="10">
        <f>Blad1!B11*((('PRE-sarja Hygien Plan'!$C$4-'PRE-sarja Hygien Plan'!$E$4)/(LN(('PRE-sarja Hygien Plan'!$C$4-'PRE-sarja Hygien Plan'!$G$4)/('PRE-sarja Hygien Plan'!$E$4-'PRE-sarja Hygien Plan'!$G$4))))/49.8329)^Blad1!$C$15</f>
        <v>53.512940677492544</v>
      </c>
      <c r="D13" s="10">
        <f>Blad1!D11*((('PRE-sarja Hygien Plan'!$C$4-'PRE-sarja Hygien Plan'!$E$4)/(LN(('PRE-sarja Hygien Plan'!$C$4-'PRE-sarja Hygien Plan'!$G$4)/('PRE-sarja Hygien Plan'!$E$4-'PRE-sarja Hygien Plan'!$G$4))))/49.8329)^Blad1!$E$15</f>
        <v>92.910858253914952</v>
      </c>
      <c r="E13" s="10">
        <f>Blad1!F11*((('PRE-sarja Hygien Plan'!$C$4-'PRE-sarja Hygien Plan'!$E$4)/(LN(('PRE-sarja Hygien Plan'!$C$4-'PRE-sarja Hygien Plan'!$G$4)/('PRE-sarja Hygien Plan'!$E$4-'PRE-sarja Hygien Plan'!$G$4))))/49.8329)^Blad1!$G$15</f>
        <v>139.01514500624492</v>
      </c>
    </row>
    <row r="14" spans="2:8">
      <c r="B14" s="2">
        <v>700</v>
      </c>
      <c r="C14" s="10">
        <f>Blad1!B12*((('PRE-sarja Hygien Plan'!$C$4-'PRE-sarja Hygien Plan'!$E$4)/(LN(('PRE-sarja Hygien Plan'!$C$4-'PRE-sarja Hygien Plan'!$G$4)/('PRE-sarja Hygien Plan'!$E$4-'PRE-sarja Hygien Plan'!$G$4))))/49.8329)^Blad1!$C$15</f>
        <v>62.431764123741296</v>
      </c>
      <c r="D14" s="10">
        <f>Blad1!D12*((('PRE-sarja Hygien Plan'!$C$4-'PRE-sarja Hygien Plan'!$E$4)/(LN(('PRE-sarja Hygien Plan'!$C$4-'PRE-sarja Hygien Plan'!$G$4)/('PRE-sarja Hygien Plan'!$E$4-'PRE-sarja Hygien Plan'!$G$4))))/49.8329)^Blad1!$E$15</f>
        <v>108.3960012962341</v>
      </c>
      <c r="E14" s="10">
        <f>Blad1!F12*((('PRE-sarja Hygien Plan'!$C$4-'PRE-sarja Hygien Plan'!$E$4)/(LN(('PRE-sarja Hygien Plan'!$C$4-'PRE-sarja Hygien Plan'!$G$4)/('PRE-sarja Hygien Plan'!$E$4-'PRE-sarja Hygien Plan'!$G$4))))/49.8329)^Blad1!$G$15</f>
        <v>162.18433584061907</v>
      </c>
    </row>
    <row r="15" spans="2:8">
      <c r="B15" s="2">
        <v>800</v>
      </c>
      <c r="C15" s="10">
        <f>Blad1!B13*((('PRE-sarja Hygien Plan'!$C$4-'PRE-sarja Hygien Plan'!$E$4)/(LN(('PRE-sarja Hygien Plan'!$C$4-'PRE-sarja Hygien Plan'!$G$4)/('PRE-sarja Hygien Plan'!$E$4-'PRE-sarja Hygien Plan'!$G$4))))/49.8329)^Blad1!$C$15</f>
        <v>71.350587569990054</v>
      </c>
      <c r="D15" s="10">
        <f>Blad1!D13*((('PRE-sarja Hygien Plan'!$C$4-'PRE-sarja Hygien Plan'!$E$4)/(LN(('PRE-sarja Hygien Plan'!$C$4-'PRE-sarja Hygien Plan'!$G$4)/('PRE-sarja Hygien Plan'!$E$4-'PRE-sarja Hygien Plan'!$G$4))))/49.8329)^Blad1!$E$15</f>
        <v>123.88114433855326</v>
      </c>
      <c r="E15" s="10">
        <f>Blad1!F13*((('PRE-sarja Hygien Plan'!$C$4-'PRE-sarja Hygien Plan'!$E$4)/(LN(('PRE-sarja Hygien Plan'!$C$4-'PRE-sarja Hygien Plan'!$G$4)/('PRE-sarja Hygien Plan'!$E$4-'PRE-sarja Hygien Plan'!$G$4))))/49.8329)^Blad1!$G$15</f>
        <v>185.35352667499325</v>
      </c>
    </row>
    <row r="16" spans="2:8">
      <c r="B16" s="2">
        <v>900</v>
      </c>
      <c r="C16" s="10">
        <f>Blad1!B14*((('PRE-sarja Hygien Plan'!$C$4-'PRE-sarja Hygien Plan'!$E$4)/(LN(('PRE-sarja Hygien Plan'!$C$4-'PRE-sarja Hygien Plan'!$G$4)/('PRE-sarja Hygien Plan'!$E$4-'PRE-sarja Hygien Plan'!$G$4))))/49.8329)^Blad1!$C$15</f>
        <v>80.269411016238806</v>
      </c>
      <c r="D16" s="10">
        <f>Blad1!D14*((('PRE-sarja Hygien Plan'!$C$4-'PRE-sarja Hygien Plan'!$E$4)/(LN(('PRE-sarja Hygien Plan'!$C$4-'PRE-sarja Hygien Plan'!$G$4)/('PRE-sarja Hygien Plan'!$E$4-'PRE-sarja Hygien Plan'!$G$4))))/49.8329)^Blad1!$E$15</f>
        <v>139.36628738087242</v>
      </c>
      <c r="E16" s="10">
        <f>Blad1!F14*((('PRE-sarja Hygien Plan'!$C$4-'PRE-sarja Hygien Plan'!$E$4)/(LN(('PRE-sarja Hygien Plan'!$C$4-'PRE-sarja Hygien Plan'!$G$4)/('PRE-sarja Hygien Plan'!$E$4-'PRE-sarja Hygien Plan'!$G$4))))/49.8329)^Blad1!$G$15</f>
        <v>208.5227175093674</v>
      </c>
    </row>
    <row r="17" spans="2:15">
      <c r="B17" s="2">
        <v>1000</v>
      </c>
      <c r="C17" s="10">
        <f>Blad1!B15*((('PRE-sarja Hygien Plan'!$C$4-'PRE-sarja Hygien Plan'!$E$4)/(LN(('PRE-sarja Hygien Plan'!$C$4-'PRE-sarja Hygien Plan'!$G$4)/('PRE-sarja Hygien Plan'!$E$4-'PRE-sarja Hygien Plan'!$G$4))))/49.8329)^Blad1!$C$15</f>
        <v>89.188234462487571</v>
      </c>
      <c r="D17" s="10">
        <f>Blad1!D15*((('PRE-sarja Hygien Plan'!$C$4-'PRE-sarja Hygien Plan'!$E$4)/(LN(('PRE-sarja Hygien Plan'!$C$4-'PRE-sarja Hygien Plan'!$G$4)/('PRE-sarja Hygien Plan'!$E$4-'PRE-sarja Hygien Plan'!$G$4))))/49.8329)^Blad1!$E$15</f>
        <v>154.85143042319157</v>
      </c>
      <c r="E17" s="10">
        <f>Blad1!F15*((('PRE-sarja Hygien Plan'!$C$4-'PRE-sarja Hygien Plan'!$E$4)/(LN(('PRE-sarja Hygien Plan'!$C$4-'PRE-sarja Hygien Plan'!$G$4)/('PRE-sarja Hygien Plan'!$E$4-'PRE-sarja Hygien Plan'!$G$4))))/49.8329)^Blad1!$G$15</f>
        <v>231.69190834374157</v>
      </c>
    </row>
    <row r="18" spans="2:15">
      <c r="B18" s="2">
        <v>1100</v>
      </c>
      <c r="C18" s="10">
        <f>Blad1!B16*((('PRE-sarja Hygien Plan'!$C$4-'PRE-sarja Hygien Plan'!$E$4)/(LN(('PRE-sarja Hygien Plan'!$C$4-'PRE-sarja Hygien Plan'!$G$4)/('PRE-sarja Hygien Plan'!$E$4-'PRE-sarja Hygien Plan'!$G$4))))/49.8329)^Blad1!$C$15</f>
        <v>98.107057908736323</v>
      </c>
      <c r="D18" s="10">
        <f>Blad1!D16*((('PRE-sarja Hygien Plan'!$C$4-'PRE-sarja Hygien Plan'!$E$4)/(LN(('PRE-sarja Hygien Plan'!$C$4-'PRE-sarja Hygien Plan'!$G$4)/('PRE-sarja Hygien Plan'!$E$4-'PRE-sarja Hygien Plan'!$G$4))))/49.8329)^Blad1!$E$15</f>
        <v>170.33657346551072</v>
      </c>
      <c r="E18" s="10">
        <f>Blad1!F16*((('PRE-sarja Hygien Plan'!$C$4-'PRE-sarja Hygien Plan'!$E$4)/(LN(('PRE-sarja Hygien Plan'!$C$4-'PRE-sarja Hygien Plan'!$G$4)/('PRE-sarja Hygien Plan'!$E$4-'PRE-sarja Hygien Plan'!$G$4))))/49.8329)^Blad1!$G$15</f>
        <v>254.86109917811572</v>
      </c>
    </row>
    <row r="19" spans="2:15">
      <c r="B19" s="2">
        <v>1200</v>
      </c>
      <c r="C19" s="10">
        <f>Blad1!B17*((('PRE-sarja Hygien Plan'!$C$4-'PRE-sarja Hygien Plan'!$E$4)/(LN(('PRE-sarja Hygien Plan'!$C$4-'PRE-sarja Hygien Plan'!$G$4)/('PRE-sarja Hygien Plan'!$E$4-'PRE-sarja Hygien Plan'!$G$4))))/49.8329)^Blad1!$C$15</f>
        <v>107.02588135498509</v>
      </c>
      <c r="D19" s="10">
        <f>Blad1!D17*((('PRE-sarja Hygien Plan'!$C$4-'PRE-sarja Hygien Plan'!$E$4)/(LN(('PRE-sarja Hygien Plan'!$C$4-'PRE-sarja Hygien Plan'!$G$4)/('PRE-sarja Hygien Plan'!$E$4-'PRE-sarja Hygien Plan'!$G$4))))/49.8329)^Blad1!$E$15</f>
        <v>185.8217165078299</v>
      </c>
      <c r="E19" s="10">
        <f>Blad1!F17*((('PRE-sarja Hygien Plan'!$C$4-'PRE-sarja Hygien Plan'!$E$4)/(LN(('PRE-sarja Hygien Plan'!$C$4-'PRE-sarja Hygien Plan'!$G$4)/('PRE-sarja Hygien Plan'!$E$4-'PRE-sarja Hygien Plan'!$G$4))))/49.8329)^Blad1!$G$15</f>
        <v>278.03029001248984</v>
      </c>
    </row>
    <row r="20" spans="2:15">
      <c r="B20" s="2">
        <v>1300</v>
      </c>
      <c r="C20" s="10">
        <f>Blad1!B18*((('PRE-sarja Hygien Plan'!$C$4-'PRE-sarja Hygien Plan'!$E$4)/(LN(('PRE-sarja Hygien Plan'!$C$4-'PRE-sarja Hygien Plan'!$G$4)/('PRE-sarja Hygien Plan'!$E$4-'PRE-sarja Hygien Plan'!$G$4))))/49.8329)^Blad1!$C$15</f>
        <v>115.94470480123383</v>
      </c>
      <c r="D20" s="10">
        <f>Blad1!D18*((('PRE-sarja Hygien Plan'!$C$4-'PRE-sarja Hygien Plan'!$E$4)/(LN(('PRE-sarja Hygien Plan'!$C$4-'PRE-sarja Hygien Plan'!$G$4)/('PRE-sarja Hygien Plan'!$E$4-'PRE-sarja Hygien Plan'!$G$4))))/49.8329)^Blad1!$E$15</f>
        <v>201.30685955014906</v>
      </c>
      <c r="E20" s="10">
        <f>Blad1!F18*((('PRE-sarja Hygien Plan'!$C$4-'PRE-sarja Hygien Plan'!$E$4)/(LN(('PRE-sarja Hygien Plan'!$C$4-'PRE-sarja Hygien Plan'!$G$4)/('PRE-sarja Hygien Plan'!$E$4-'PRE-sarja Hygien Plan'!$G$4))))/49.8329)^Blad1!$G$15</f>
        <v>301.19948084686405</v>
      </c>
    </row>
    <row r="21" spans="2:15">
      <c r="B21" s="2">
        <v>1400</v>
      </c>
      <c r="C21" s="10">
        <f>Blad1!B19*((('PRE-sarja Hygien Plan'!$C$4-'PRE-sarja Hygien Plan'!$E$4)/(LN(('PRE-sarja Hygien Plan'!$C$4-'PRE-sarja Hygien Plan'!$G$4)/('PRE-sarja Hygien Plan'!$E$4-'PRE-sarja Hygien Plan'!$G$4))))/49.8329)^Blad1!$C$15</f>
        <v>124.86352824748259</v>
      </c>
      <c r="D21" s="10">
        <f>Blad1!D19*((('PRE-sarja Hygien Plan'!$C$4-'PRE-sarja Hygien Plan'!$E$4)/(LN(('PRE-sarja Hygien Plan'!$C$4-'PRE-sarja Hygien Plan'!$G$4)/('PRE-sarja Hygien Plan'!$E$4-'PRE-sarja Hygien Plan'!$G$4))))/49.8329)^Blad1!$E$15</f>
        <v>216.79200259246821</v>
      </c>
      <c r="E21" s="10">
        <f>Blad1!F19*((('PRE-sarja Hygien Plan'!$C$4-'PRE-sarja Hygien Plan'!$E$4)/(LN(('PRE-sarja Hygien Plan'!$C$4-'PRE-sarja Hygien Plan'!$G$4)/('PRE-sarja Hygien Plan'!$E$4-'PRE-sarja Hygien Plan'!$G$4))))/49.8329)^Blad1!$G$15</f>
        <v>324.36867168123814</v>
      </c>
    </row>
    <row r="22" spans="2:15">
      <c r="B22" s="2">
        <v>1500</v>
      </c>
      <c r="C22" s="10">
        <f>Blad1!B20*((('PRE-sarja Hygien Plan'!$C$4-'PRE-sarja Hygien Plan'!$E$4)/(LN(('PRE-sarja Hygien Plan'!$C$4-'PRE-sarja Hygien Plan'!$G$4)/('PRE-sarja Hygien Plan'!$E$4-'PRE-sarja Hygien Plan'!$G$4))))/49.8329)^Blad1!$C$15</f>
        <v>133.78235169373136</v>
      </c>
      <c r="D22" s="10">
        <f>Blad1!D20*((('PRE-sarja Hygien Plan'!$C$4-'PRE-sarja Hygien Plan'!$E$4)/(LN(('PRE-sarja Hygien Plan'!$C$4-'PRE-sarja Hygien Plan'!$G$4)/('PRE-sarja Hygien Plan'!$E$4-'PRE-sarja Hygien Plan'!$G$4))))/49.8329)^Blad1!$E$15</f>
        <v>232.27714563478736</v>
      </c>
      <c r="E22" s="10">
        <f>Blad1!F20*((('PRE-sarja Hygien Plan'!$C$4-'PRE-sarja Hygien Plan'!$E$4)/(LN(('PRE-sarja Hygien Plan'!$C$4-'PRE-sarja Hygien Plan'!$G$4)/('PRE-sarja Hygien Plan'!$E$4-'PRE-sarja Hygien Plan'!$G$4))))/49.8329)^Blad1!$G$15</f>
        <v>347.53786251561235</v>
      </c>
    </row>
    <row r="23" spans="2:15">
      <c r="B23" s="2">
        <v>1600</v>
      </c>
      <c r="C23" s="10">
        <f>Blad1!B21*((('PRE-sarja Hygien Plan'!$C$4-'PRE-sarja Hygien Plan'!$E$4)/(LN(('PRE-sarja Hygien Plan'!$C$4-'PRE-sarja Hygien Plan'!$G$4)/('PRE-sarja Hygien Plan'!$E$4-'PRE-sarja Hygien Plan'!$G$4))))/49.8329)^Blad1!$C$15</f>
        <v>142.70117513998011</v>
      </c>
      <c r="D23" s="10">
        <f>Blad1!D21*((('PRE-sarja Hygien Plan'!$C$4-'PRE-sarja Hygien Plan'!$E$4)/(LN(('PRE-sarja Hygien Plan'!$C$4-'PRE-sarja Hygien Plan'!$G$4)/('PRE-sarja Hygien Plan'!$E$4-'PRE-sarja Hygien Plan'!$G$4))))/49.8329)^Blad1!$E$15</f>
        <v>247.76228867710651</v>
      </c>
      <c r="E23" s="10">
        <f>Blad1!F21*((('PRE-sarja Hygien Plan'!$C$4-'PRE-sarja Hygien Plan'!$E$4)/(LN(('PRE-sarja Hygien Plan'!$C$4-'PRE-sarja Hygien Plan'!$G$4)/('PRE-sarja Hygien Plan'!$E$4-'PRE-sarja Hygien Plan'!$G$4))))/49.8329)^Blad1!$G$15</f>
        <v>370.7070533499865</v>
      </c>
    </row>
    <row r="24" spans="2:15">
      <c r="B24" s="2">
        <v>1700</v>
      </c>
      <c r="C24" s="10">
        <f>Blad1!B22*((('PRE-sarja Hygien Plan'!$C$4-'PRE-sarja Hygien Plan'!$E$4)/(LN(('PRE-sarja Hygien Plan'!$C$4-'PRE-sarja Hygien Plan'!$G$4)/('PRE-sarja Hygien Plan'!$E$4-'PRE-sarja Hygien Plan'!$G$4))))/49.8329)^Blad1!$C$15</f>
        <v>151.61999858622886</v>
      </c>
      <c r="D24" s="10">
        <f>Blad1!D22*((('PRE-sarja Hygien Plan'!$C$4-'PRE-sarja Hygien Plan'!$E$4)/(LN(('PRE-sarja Hygien Plan'!$C$4-'PRE-sarja Hygien Plan'!$G$4)/('PRE-sarja Hygien Plan'!$E$4-'PRE-sarja Hygien Plan'!$G$4))))/49.8329)^Blad1!$E$15</f>
        <v>263.24743171942566</v>
      </c>
      <c r="E24" s="10">
        <f>Blad1!F22*((('PRE-sarja Hygien Plan'!$C$4-'PRE-sarja Hygien Plan'!$E$4)/(LN(('PRE-sarja Hygien Plan'!$C$4-'PRE-sarja Hygien Plan'!$G$4)/('PRE-sarja Hygien Plan'!$E$4-'PRE-sarja Hygien Plan'!$G$4))))/49.8329)^Blad1!$G$15</f>
        <v>393.8762441843607</v>
      </c>
      <c r="G24" s="21"/>
    </row>
    <row r="25" spans="2:15">
      <c r="B25" s="2">
        <v>1800</v>
      </c>
      <c r="C25" s="10">
        <f>Blad1!B23*((('PRE-sarja Hygien Plan'!$C$4-'PRE-sarja Hygien Plan'!$E$4)/(LN(('PRE-sarja Hygien Plan'!$C$4-'PRE-sarja Hygien Plan'!$G$4)/('PRE-sarja Hygien Plan'!$E$4-'PRE-sarja Hygien Plan'!$G$4))))/49.8329)^Blad1!$C$15</f>
        <v>160.53882203247761</v>
      </c>
      <c r="D25" s="10">
        <f>Blad1!D23*((('PRE-sarja Hygien Plan'!$C$4-'PRE-sarja Hygien Plan'!$E$4)/(LN(('PRE-sarja Hygien Plan'!$C$4-'PRE-sarja Hygien Plan'!$G$4)/('PRE-sarja Hygien Plan'!$E$4-'PRE-sarja Hygien Plan'!$G$4))))/49.8329)^Blad1!$E$15</f>
        <v>278.73257476174484</v>
      </c>
      <c r="E25" s="10">
        <f>Blad1!F23*((('PRE-sarja Hygien Plan'!$C$4-'PRE-sarja Hygien Plan'!$E$4)/(LN(('PRE-sarja Hygien Plan'!$C$4-'PRE-sarja Hygien Plan'!$G$4)/('PRE-sarja Hygien Plan'!$E$4-'PRE-sarja Hygien Plan'!$G$4))))/49.8329)^Blad1!$G$15</f>
        <v>417.04543501873479</v>
      </c>
    </row>
    <row r="26" spans="2:15">
      <c r="B26" s="2">
        <v>2000</v>
      </c>
      <c r="C26" s="10">
        <f>Blad1!B24*((('PRE-sarja Hygien Plan'!$C$4-'PRE-sarja Hygien Plan'!$E$4)/(LN(('PRE-sarja Hygien Plan'!$C$4-'PRE-sarja Hygien Plan'!$G$4)/('PRE-sarja Hygien Plan'!$E$4-'PRE-sarja Hygien Plan'!$G$4))))/49.8329)^Blad1!$C$15</f>
        <v>178.37646892497514</v>
      </c>
      <c r="D26" s="10">
        <f>Blad1!D24*((('PRE-sarja Hygien Plan'!$C$4-'PRE-sarja Hygien Plan'!$E$4)/(LN(('PRE-sarja Hygien Plan'!$C$4-'PRE-sarja Hygien Plan'!$G$4)/('PRE-sarja Hygien Plan'!$E$4-'PRE-sarja Hygien Plan'!$G$4))))/49.8329)^Blad1!$E$15</f>
        <v>309.70286084638315</v>
      </c>
      <c r="E26" s="10">
        <f>Blad1!F24*((('PRE-sarja Hygien Plan'!$C$4-'PRE-sarja Hygien Plan'!$E$4)/(LN(('PRE-sarja Hygien Plan'!$C$4-'PRE-sarja Hygien Plan'!$G$4)/('PRE-sarja Hygien Plan'!$E$4-'PRE-sarja Hygien Plan'!$G$4))))/49.8329)^Blad1!$G$15</f>
        <v>463.38381668748315</v>
      </c>
    </row>
    <row r="27" spans="2:15">
      <c r="B27" s="2">
        <v>2300</v>
      </c>
      <c r="C27" s="10">
        <f>Blad1!B25*((('PRE-sarja Hygien Plan'!$C$4-'PRE-sarja Hygien Plan'!$E$4)/(LN(('PRE-sarja Hygien Plan'!$C$4-'PRE-sarja Hygien Plan'!$G$4)/('PRE-sarja Hygien Plan'!$E$4-'PRE-sarja Hygien Plan'!$G$4))))/49.8329)^Blad1!$C$15</f>
        <v>205.1329392637214</v>
      </c>
      <c r="D27" s="10">
        <f>Blad1!D25*((('PRE-sarja Hygien Plan'!$C$4-'PRE-sarja Hygien Plan'!$E$4)/(LN(('PRE-sarja Hygien Plan'!$C$4-'PRE-sarja Hygien Plan'!$G$4)/('PRE-sarja Hygien Plan'!$E$4-'PRE-sarja Hygien Plan'!$G$4))))/49.8329)^Blad1!$E$15</f>
        <v>356.15828997334063</v>
      </c>
      <c r="E27" s="10">
        <f>Blad1!F25*((('PRE-sarja Hygien Plan'!$C$4-'PRE-sarja Hygien Plan'!$E$4)/(LN(('PRE-sarja Hygien Plan'!$C$4-'PRE-sarja Hygien Plan'!$G$4)/('PRE-sarja Hygien Plan'!$E$4-'PRE-sarja Hygien Plan'!$G$4))))/49.8329)^Blad1!$G$15</f>
        <v>532.89138919060554</v>
      </c>
    </row>
    <row r="28" spans="2:15">
      <c r="B28" s="2">
        <v>2600</v>
      </c>
      <c r="C28" s="10">
        <f>Blad1!B26*((('PRE-sarja Hygien Plan'!$C$4-'PRE-sarja Hygien Plan'!$E$4)/(LN(('PRE-sarja Hygien Plan'!$C$4-'PRE-sarja Hygien Plan'!$G$4)/('PRE-sarja Hygien Plan'!$E$4-'PRE-sarja Hygien Plan'!$G$4))))/49.8329)^Blad1!$C$15</f>
        <v>231.88940960246765</v>
      </c>
      <c r="D28" s="10">
        <f>Blad1!D26*((('PRE-sarja Hygien Plan'!$C$4-'PRE-sarja Hygien Plan'!$E$4)/(LN(('PRE-sarja Hygien Plan'!$C$4-'PRE-sarja Hygien Plan'!$G$4)/('PRE-sarja Hygien Plan'!$E$4-'PRE-sarja Hygien Plan'!$G$4))))/49.8329)^Blad1!$E$15</f>
        <v>402.61371910029811</v>
      </c>
      <c r="E28" s="10">
        <f>Blad1!F26*((('PRE-sarja Hygien Plan'!$C$4-'PRE-sarja Hygien Plan'!$E$4)/(LN(('PRE-sarja Hygien Plan'!$C$4-'PRE-sarja Hygien Plan'!$G$4)/('PRE-sarja Hygien Plan'!$E$4-'PRE-sarja Hygien Plan'!$G$4))))/49.8329)^Blad1!$G$15</f>
        <v>602.3989616937281</v>
      </c>
    </row>
    <row r="29" spans="2:15">
      <c r="B29" s="2">
        <v>3000</v>
      </c>
      <c r="C29" s="10">
        <f>Blad1!B27*((('PRE-sarja Hygien Plan'!$C$4-'PRE-sarja Hygien Plan'!$E$4)/(LN(('PRE-sarja Hygien Plan'!$C$4-'PRE-sarja Hygien Plan'!$G$4)/('PRE-sarja Hygien Plan'!$E$4-'PRE-sarja Hygien Plan'!$G$4))))/49.8329)^Blad1!$C$15</f>
        <v>267.56470338746271</v>
      </c>
      <c r="D29" s="10">
        <f>Blad1!D27*((('PRE-sarja Hygien Plan'!$C$4-'PRE-sarja Hygien Plan'!$E$4)/(LN(('PRE-sarja Hygien Plan'!$C$4-'PRE-sarja Hygien Plan'!$G$4)/('PRE-sarja Hygien Plan'!$E$4-'PRE-sarja Hygien Plan'!$G$4))))/49.8329)^Blad1!$E$15</f>
        <v>464.55429126957472</v>
      </c>
      <c r="E29" s="10">
        <f>Blad1!F27*((('PRE-sarja Hygien Plan'!$C$4-'PRE-sarja Hygien Plan'!$E$4)/(LN(('PRE-sarja Hygien Plan'!$C$4-'PRE-sarja Hygien Plan'!$G$4)/('PRE-sarja Hygien Plan'!$E$4-'PRE-sarja Hygien Plan'!$G$4))))/49.8329)^Blad1!$G$15</f>
        <v>695.07572503122469</v>
      </c>
    </row>
    <row r="31" spans="2:15" ht="20.25" customHeight="1">
      <c r="B31" s="43" t="s">
        <v>16</v>
      </c>
      <c r="C31" s="44"/>
      <c r="D31" s="44"/>
      <c r="E31" s="44"/>
    </row>
    <row r="32" spans="2:15" ht="20.25" customHeight="1">
      <c r="B32" s="36"/>
      <c r="C32" s="45" t="s">
        <v>21</v>
      </c>
      <c r="D32" s="46"/>
      <c r="E32" s="46"/>
      <c r="H32" s="40"/>
      <c r="I32" s="41"/>
      <c r="J32" s="41"/>
      <c r="K32" s="41"/>
      <c r="L32" s="41"/>
      <c r="M32" s="41"/>
      <c r="N32" s="41"/>
      <c r="O32" s="41"/>
    </row>
    <row r="33" spans="2:15" ht="20.25" customHeight="1">
      <c r="B33" s="37" t="s">
        <v>20</v>
      </c>
      <c r="C33" s="38">
        <v>10</v>
      </c>
      <c r="D33" s="38">
        <v>20</v>
      </c>
      <c r="E33" s="38">
        <v>30</v>
      </c>
      <c r="H33" s="29"/>
      <c r="I33" s="29"/>
      <c r="J33" s="29"/>
      <c r="K33" s="29"/>
      <c r="L33" s="29"/>
      <c r="M33" s="28"/>
      <c r="N33" s="28"/>
      <c r="O33" s="28"/>
    </row>
    <row r="34" spans="2:15">
      <c r="B34" s="2">
        <v>400</v>
      </c>
      <c r="C34" s="10">
        <f>Blad1!B32*((('PRE-sarja Hygien Plan'!$C$4-'PRE-sarja Hygien Plan'!$E$4)/(LN(('PRE-sarja Hygien Plan'!$C$4-'PRE-sarja Hygien Plan'!$G$4)/('PRE-sarja Hygien Plan'!$E$4-'PRE-sarja Hygien Plan'!$G$4))))/49.8329)^Blad1!$C$38</f>
        <v>48.366109755941871</v>
      </c>
      <c r="D34" s="10">
        <f>Blad1!D32*((('PRE-sarja Hygien Plan'!$C$4-'PRE-sarja Hygien Plan'!$E$4)/(LN(('PRE-sarja Hygien Plan'!$C$4-'PRE-sarja Hygien Plan'!$G$4)/('PRE-sarja Hygien Plan'!$E$4-'PRE-sarja Hygien Plan'!$G$4))))/49.8329)^Blad1!$E$38</f>
        <v>85.824395743083983</v>
      </c>
      <c r="E34" s="10">
        <f>Blad1!F32*((('PRE-sarja Hygien Plan'!$C$4-'PRE-sarja Hygien Plan'!$E$4)/(LN(('PRE-sarja Hygien Plan'!$C$4-'PRE-sarja Hygien Plan'!$G$4)/('PRE-sarja Hygien Plan'!$E$4-'PRE-sarja Hygien Plan'!$G$4))))/49.8329)^Blad1!$G$38</f>
        <v>129.84751136160966</v>
      </c>
    </row>
    <row r="35" spans="2:15">
      <c r="B35" s="2">
        <v>500</v>
      </c>
      <c r="C35" s="10">
        <f>Blad1!B33*((('PRE-sarja Hygien Plan'!$C$4-'PRE-sarja Hygien Plan'!$E$4)/(LN(('PRE-sarja Hygien Plan'!$C$4-'PRE-sarja Hygien Plan'!$G$4)/('PRE-sarja Hygien Plan'!$E$4-'PRE-sarja Hygien Plan'!$G$4))))/49.8329)^Blad1!$C$38</f>
        <v>60.457637194927344</v>
      </c>
      <c r="D35" s="10">
        <f>Blad1!D33*((('PRE-sarja Hygien Plan'!$C$4-'PRE-sarja Hygien Plan'!$E$4)/(LN(('PRE-sarja Hygien Plan'!$C$4-'PRE-sarja Hygien Plan'!$G$4)/('PRE-sarja Hygien Plan'!$E$4-'PRE-sarja Hygien Plan'!$G$4))))/49.8329)^Blad1!$E$38</f>
        <v>107.28049467885498</v>
      </c>
      <c r="E35" s="10">
        <f>Blad1!F33*((('PRE-sarja Hygien Plan'!$C$4-'PRE-sarja Hygien Plan'!$E$4)/(LN(('PRE-sarja Hygien Plan'!$C$4-'PRE-sarja Hygien Plan'!$G$4)/('PRE-sarja Hygien Plan'!$E$4-'PRE-sarja Hygien Plan'!$G$4))))/49.8329)^Blad1!$G$38</f>
        <v>162.30938920201208</v>
      </c>
    </row>
    <row r="36" spans="2:15">
      <c r="B36" s="2">
        <v>600</v>
      </c>
      <c r="C36" s="10">
        <f>Blad1!B34*((('PRE-sarja Hygien Plan'!$C$4-'PRE-sarja Hygien Plan'!$E$4)/(LN(('PRE-sarja Hygien Plan'!$C$4-'PRE-sarja Hygien Plan'!$G$4)/('PRE-sarja Hygien Plan'!$E$4-'PRE-sarja Hygien Plan'!$G$4))))/49.8329)^Blad1!$C$38</f>
        <v>72.54916463391281</v>
      </c>
      <c r="D36" s="10">
        <f>Blad1!D34*((('PRE-sarja Hygien Plan'!$C$4-'PRE-sarja Hygien Plan'!$E$4)/(LN(('PRE-sarja Hygien Plan'!$C$4-'PRE-sarja Hygien Plan'!$G$4)/('PRE-sarja Hygien Plan'!$E$4-'PRE-sarja Hygien Plan'!$G$4))))/49.8329)^Blad1!$E$38</f>
        <v>128.73659361462597</v>
      </c>
      <c r="E36" s="10">
        <f>Blad1!F34*((('PRE-sarja Hygien Plan'!$C$4-'PRE-sarja Hygien Plan'!$E$4)/(LN(('PRE-sarja Hygien Plan'!$C$4-'PRE-sarja Hygien Plan'!$G$4)/('PRE-sarja Hygien Plan'!$E$4-'PRE-sarja Hygien Plan'!$G$4))))/49.8329)^Blad1!$G$38</f>
        <v>194.77126704241451</v>
      </c>
    </row>
    <row r="37" spans="2:15">
      <c r="B37" s="2">
        <v>700</v>
      </c>
      <c r="C37" s="10">
        <f>Blad1!B35*((('PRE-sarja Hygien Plan'!$C$4-'PRE-sarja Hygien Plan'!$E$4)/(LN(('PRE-sarja Hygien Plan'!$C$4-'PRE-sarja Hygien Plan'!$G$4)/('PRE-sarja Hygien Plan'!$E$4-'PRE-sarja Hygien Plan'!$G$4))))/49.8329)^Blad1!$C$38</f>
        <v>84.640692072898275</v>
      </c>
      <c r="D37" s="10">
        <f>Blad1!D35*((('PRE-sarja Hygien Plan'!$C$4-'PRE-sarja Hygien Plan'!$E$4)/(LN(('PRE-sarja Hygien Plan'!$C$4-'PRE-sarja Hygien Plan'!$G$4)/('PRE-sarja Hygien Plan'!$E$4-'PRE-sarja Hygien Plan'!$G$4))))/49.8329)^Blad1!$E$38</f>
        <v>150.19269255039697</v>
      </c>
      <c r="E37" s="10">
        <f>Blad1!F35*((('PRE-sarja Hygien Plan'!$C$4-'PRE-sarja Hygien Plan'!$E$4)/(LN(('PRE-sarja Hygien Plan'!$C$4-'PRE-sarja Hygien Plan'!$G$4)/('PRE-sarja Hygien Plan'!$E$4-'PRE-sarja Hygien Plan'!$G$4))))/49.8329)^Blad1!$G$38</f>
        <v>227.23314488281693</v>
      </c>
    </row>
    <row r="38" spans="2:15">
      <c r="B38" s="2">
        <v>800</v>
      </c>
      <c r="C38" s="10">
        <f>Blad1!B36*((('PRE-sarja Hygien Plan'!$C$4-'PRE-sarja Hygien Plan'!$E$4)/(LN(('PRE-sarja Hygien Plan'!$C$4-'PRE-sarja Hygien Plan'!$G$4)/('PRE-sarja Hygien Plan'!$E$4-'PRE-sarja Hygien Plan'!$G$4))))/49.8329)^Blad1!$C$38</f>
        <v>96.732219511883741</v>
      </c>
      <c r="D38" s="10">
        <f>Blad1!D36*((('PRE-sarja Hygien Plan'!$C$4-'PRE-sarja Hygien Plan'!$E$4)/(LN(('PRE-sarja Hygien Plan'!$C$4-'PRE-sarja Hygien Plan'!$G$4)/('PRE-sarja Hygien Plan'!$E$4-'PRE-sarja Hygien Plan'!$G$4))))/49.8329)^Blad1!$E$38</f>
        <v>171.64879148616797</v>
      </c>
      <c r="E38" s="10">
        <f>Blad1!F36*((('PRE-sarja Hygien Plan'!$C$4-'PRE-sarja Hygien Plan'!$E$4)/(LN(('PRE-sarja Hygien Plan'!$C$4-'PRE-sarja Hygien Plan'!$G$4)/('PRE-sarja Hygien Plan'!$E$4-'PRE-sarja Hygien Plan'!$G$4))))/49.8329)^Blad1!$G$38</f>
        <v>259.69502272321932</v>
      </c>
    </row>
    <row r="39" spans="2:15">
      <c r="B39" s="2">
        <v>900</v>
      </c>
      <c r="C39" s="10">
        <f>Blad1!B37*((('PRE-sarja Hygien Plan'!$C$4-'PRE-sarja Hygien Plan'!$E$4)/(LN(('PRE-sarja Hygien Plan'!$C$4-'PRE-sarja Hygien Plan'!$G$4)/('PRE-sarja Hygien Plan'!$E$4-'PRE-sarja Hygien Plan'!$G$4))))/49.8329)^Blad1!$C$38</f>
        <v>108.82374695086921</v>
      </c>
      <c r="D39" s="10">
        <f>Blad1!D37*((('PRE-sarja Hygien Plan'!$C$4-'PRE-sarja Hygien Plan'!$E$4)/(LN(('PRE-sarja Hygien Plan'!$C$4-'PRE-sarja Hygien Plan'!$G$4)/('PRE-sarja Hygien Plan'!$E$4-'PRE-sarja Hygien Plan'!$G$4))))/49.8329)^Blad1!$E$38</f>
        <v>193.10489042193896</v>
      </c>
      <c r="E39" s="10">
        <f>Blad1!F37*((('PRE-sarja Hygien Plan'!$C$4-'PRE-sarja Hygien Plan'!$E$4)/(LN(('PRE-sarja Hygien Plan'!$C$4-'PRE-sarja Hygien Plan'!$G$4)/('PRE-sarja Hygien Plan'!$E$4-'PRE-sarja Hygien Plan'!$G$4))))/49.8329)^Blad1!$G$38</f>
        <v>292.15690056362172</v>
      </c>
      <c r="G39" s="40"/>
      <c r="H39" s="41"/>
      <c r="I39" s="41"/>
      <c r="J39" s="41"/>
      <c r="K39" s="41"/>
      <c r="L39" s="41"/>
      <c r="M39" s="41"/>
      <c r="N39" s="41"/>
      <c r="O39" s="41"/>
    </row>
    <row r="40" spans="2:15">
      <c r="B40" s="2">
        <v>1000</v>
      </c>
      <c r="C40" s="10">
        <f>Blad1!B38*((('PRE-sarja Hygien Plan'!$C$4-'PRE-sarja Hygien Plan'!$E$4)/(LN(('PRE-sarja Hygien Plan'!$C$4-'PRE-sarja Hygien Plan'!$G$4)/('PRE-sarja Hygien Plan'!$E$4-'PRE-sarja Hygien Plan'!$G$4))))/49.8329)^Blad1!$C$38</f>
        <v>120.91527438985469</v>
      </c>
      <c r="D40" s="10">
        <f>Blad1!D38*((('PRE-sarja Hygien Plan'!$C$4-'PRE-sarja Hygien Plan'!$E$4)/(LN(('PRE-sarja Hygien Plan'!$C$4-'PRE-sarja Hygien Plan'!$G$4)/('PRE-sarja Hygien Plan'!$E$4-'PRE-sarja Hygien Plan'!$G$4))))/49.8329)^Blad1!$E$38</f>
        <v>214.56098935770996</v>
      </c>
      <c r="E40" s="10">
        <f>Blad1!F38*((('PRE-sarja Hygien Plan'!$C$4-'PRE-sarja Hygien Plan'!$E$4)/(LN(('PRE-sarja Hygien Plan'!$C$4-'PRE-sarja Hygien Plan'!$G$4)/('PRE-sarja Hygien Plan'!$E$4-'PRE-sarja Hygien Plan'!$G$4))))/49.8329)^Blad1!$G$38</f>
        <v>324.61877840402417</v>
      </c>
      <c r="G40" s="21"/>
    </row>
    <row r="41" spans="2:15">
      <c r="B41" s="2">
        <v>1100</v>
      </c>
      <c r="C41" s="10">
        <f>Blad1!B39*((('PRE-sarja Hygien Plan'!$C$4-'PRE-sarja Hygien Plan'!$E$4)/(LN(('PRE-sarja Hygien Plan'!$C$4-'PRE-sarja Hygien Plan'!$G$4)/('PRE-sarja Hygien Plan'!$E$4-'PRE-sarja Hygien Plan'!$G$4))))/49.8329)^Blad1!$C$38</f>
        <v>133.00680182884017</v>
      </c>
      <c r="D41" s="10">
        <f>Blad1!D39*((('PRE-sarja Hygien Plan'!$C$4-'PRE-sarja Hygien Plan'!$E$4)/(LN(('PRE-sarja Hygien Plan'!$C$4-'PRE-sarja Hygien Plan'!$G$4)/('PRE-sarja Hygien Plan'!$E$4-'PRE-sarja Hygien Plan'!$G$4))))/49.8329)^Blad1!$E$38</f>
        <v>236.01708829348095</v>
      </c>
      <c r="E41" s="10">
        <f>Blad1!F39*((('PRE-sarja Hygien Plan'!$C$4-'PRE-sarja Hygien Plan'!$E$4)/(LN(('PRE-sarja Hygien Plan'!$C$4-'PRE-sarja Hygien Plan'!$G$4)/('PRE-sarja Hygien Plan'!$E$4-'PRE-sarja Hygien Plan'!$G$4))))/49.8329)^Blad1!$G$38</f>
        <v>357.08065624442656</v>
      </c>
      <c r="G41" s="21"/>
    </row>
    <row r="42" spans="2:15">
      <c r="B42" s="2">
        <v>1200</v>
      </c>
      <c r="C42" s="10">
        <f>Blad1!B40*((('PRE-sarja Hygien Plan'!$C$4-'PRE-sarja Hygien Plan'!$E$4)/(LN(('PRE-sarja Hygien Plan'!$C$4-'PRE-sarja Hygien Plan'!$G$4)/('PRE-sarja Hygien Plan'!$E$4-'PRE-sarja Hygien Plan'!$G$4))))/49.8329)^Blad1!$C$38</f>
        <v>145.09832926782562</v>
      </c>
      <c r="D42" s="10">
        <f>Blad1!D40*((('PRE-sarja Hygien Plan'!$C$4-'PRE-sarja Hygien Plan'!$E$4)/(LN(('PRE-sarja Hygien Plan'!$C$4-'PRE-sarja Hygien Plan'!$G$4)/('PRE-sarja Hygien Plan'!$E$4-'PRE-sarja Hygien Plan'!$G$4))))/49.8329)^Blad1!$E$38</f>
        <v>257.47318722925195</v>
      </c>
      <c r="E42" s="10">
        <f>Blad1!F40*((('PRE-sarja Hygien Plan'!$C$4-'PRE-sarja Hygien Plan'!$E$4)/(LN(('PRE-sarja Hygien Plan'!$C$4-'PRE-sarja Hygien Plan'!$G$4)/('PRE-sarja Hygien Plan'!$E$4-'PRE-sarja Hygien Plan'!$G$4))))/49.8329)^Blad1!$G$38</f>
        <v>389.54253408482901</v>
      </c>
      <c r="G42" s="21"/>
    </row>
    <row r="43" spans="2:15">
      <c r="B43" s="2">
        <v>1300</v>
      </c>
      <c r="C43" s="10">
        <f>Blad1!B41*((('PRE-sarja Hygien Plan'!$C$4-'PRE-sarja Hygien Plan'!$E$4)/(LN(('PRE-sarja Hygien Plan'!$C$4-'PRE-sarja Hygien Plan'!$G$4)/('PRE-sarja Hygien Plan'!$E$4-'PRE-sarja Hygien Plan'!$G$4))))/49.8329)^Blad1!$C$38</f>
        <v>157.18985670681107</v>
      </c>
      <c r="D43" s="10">
        <f>Blad1!D41*((('PRE-sarja Hygien Plan'!$C$4-'PRE-sarja Hygien Plan'!$E$4)/(LN(('PRE-sarja Hygien Plan'!$C$4-'PRE-sarja Hygien Plan'!$G$4)/('PRE-sarja Hygien Plan'!$E$4-'PRE-sarja Hygien Plan'!$G$4))))/49.8329)^Blad1!$E$38</f>
        <v>278.92928616502297</v>
      </c>
      <c r="E43" s="10">
        <f>Blad1!F41*((('PRE-sarja Hygien Plan'!$C$4-'PRE-sarja Hygien Plan'!$E$4)/(LN(('PRE-sarja Hygien Plan'!$C$4-'PRE-sarja Hygien Plan'!$G$4)/('PRE-sarja Hygien Plan'!$E$4-'PRE-sarja Hygien Plan'!$G$4))))/49.8329)^Blad1!$G$38</f>
        <v>422.00441192523135</v>
      </c>
      <c r="G43" s="40"/>
      <c r="H43" s="41"/>
      <c r="I43" s="41"/>
      <c r="J43" s="41"/>
      <c r="K43" s="41"/>
      <c r="L43" s="41"/>
      <c r="M43" s="41"/>
      <c r="N43" s="41"/>
      <c r="O43" s="41"/>
    </row>
    <row r="44" spans="2:15">
      <c r="B44" s="2">
        <v>1400</v>
      </c>
      <c r="C44" s="10">
        <f>Blad1!B42*((('PRE-sarja Hygien Plan'!$C$4-'PRE-sarja Hygien Plan'!$E$4)/(LN(('PRE-sarja Hygien Plan'!$C$4-'PRE-sarja Hygien Plan'!$G$4)/('PRE-sarja Hygien Plan'!$E$4-'PRE-sarja Hygien Plan'!$G$4))))/49.8329)^Blad1!$C$38</f>
        <v>169.28138414579655</v>
      </c>
      <c r="D44" s="10">
        <f>Blad1!D42*((('PRE-sarja Hygien Plan'!$C$4-'PRE-sarja Hygien Plan'!$E$4)/(LN(('PRE-sarja Hygien Plan'!$C$4-'PRE-sarja Hygien Plan'!$G$4)/('PRE-sarja Hygien Plan'!$E$4-'PRE-sarja Hygien Plan'!$G$4))))/49.8329)^Blad1!$E$38</f>
        <v>300.38538510079394</v>
      </c>
      <c r="E44" s="10">
        <f>Blad1!F42*((('PRE-sarja Hygien Plan'!$C$4-'PRE-sarja Hygien Plan'!$E$4)/(LN(('PRE-sarja Hygien Plan'!$C$4-'PRE-sarja Hygien Plan'!$G$4)/('PRE-sarja Hygien Plan'!$E$4-'PRE-sarja Hygien Plan'!$G$4))))/49.8329)^Blad1!$G$38</f>
        <v>454.46628976563386</v>
      </c>
      <c r="G44" s="21"/>
    </row>
    <row r="45" spans="2:15">
      <c r="B45" s="2">
        <v>1500</v>
      </c>
      <c r="C45" s="10">
        <f>Blad1!B43*((('PRE-sarja Hygien Plan'!$C$4-'PRE-sarja Hygien Plan'!$E$4)/(LN(('PRE-sarja Hygien Plan'!$C$4-'PRE-sarja Hygien Plan'!$G$4)/('PRE-sarja Hygien Plan'!$E$4-'PRE-sarja Hygien Plan'!$G$4))))/49.8329)^Blad1!$C$38</f>
        <v>181.37291158478203</v>
      </c>
      <c r="D45" s="10">
        <f>Blad1!D43*((('PRE-sarja Hygien Plan'!$C$4-'PRE-sarja Hygien Plan'!$E$4)/(LN(('PRE-sarja Hygien Plan'!$C$4-'PRE-sarja Hygien Plan'!$G$4)/('PRE-sarja Hygien Plan'!$E$4-'PRE-sarja Hygien Plan'!$G$4))))/49.8329)^Blad1!$E$38</f>
        <v>321.84148403656496</v>
      </c>
      <c r="E45" s="10">
        <f>Blad1!F43*((('PRE-sarja Hygien Plan'!$C$4-'PRE-sarja Hygien Plan'!$E$4)/(LN(('PRE-sarja Hygien Plan'!$C$4-'PRE-sarja Hygien Plan'!$G$4)/('PRE-sarja Hygien Plan'!$E$4-'PRE-sarja Hygien Plan'!$G$4))))/49.8329)^Blad1!$G$38</f>
        <v>486.92816760603625</v>
      </c>
      <c r="G45" s="21"/>
    </row>
    <row r="46" spans="2:15">
      <c r="B46" s="2">
        <v>1600</v>
      </c>
      <c r="C46" s="10">
        <f>Blad1!B44*((('PRE-sarja Hygien Plan'!$C$4-'PRE-sarja Hygien Plan'!$E$4)/(LN(('PRE-sarja Hygien Plan'!$C$4-'PRE-sarja Hygien Plan'!$G$4)/('PRE-sarja Hygien Plan'!$E$4-'PRE-sarja Hygien Plan'!$G$4))))/49.8329)^Blad1!$C$38</f>
        <v>193.46443902376748</v>
      </c>
      <c r="D46" s="10">
        <f>Blad1!D44*((('PRE-sarja Hygien Plan'!$C$4-'PRE-sarja Hygien Plan'!$E$4)/(LN(('PRE-sarja Hygien Plan'!$C$4-'PRE-sarja Hygien Plan'!$G$4)/('PRE-sarja Hygien Plan'!$E$4-'PRE-sarja Hygien Plan'!$G$4))))/49.8329)^Blad1!$E$38</f>
        <v>343.29758297233593</v>
      </c>
      <c r="E46" s="10">
        <f>Blad1!F44*((('PRE-sarja Hygien Plan'!$C$4-'PRE-sarja Hygien Plan'!$E$4)/(LN(('PRE-sarja Hygien Plan'!$C$4-'PRE-sarja Hygien Plan'!$G$4)/('PRE-sarja Hygien Plan'!$E$4-'PRE-sarja Hygien Plan'!$G$4))))/49.8329)^Blad1!$G$38</f>
        <v>519.39004544643865</v>
      </c>
    </row>
    <row r="47" spans="2:15">
      <c r="B47" s="2">
        <v>1700</v>
      </c>
      <c r="C47" s="10">
        <f>Blad1!B45*((('PRE-sarja Hygien Plan'!$C$4-'PRE-sarja Hygien Plan'!$E$4)/(LN(('PRE-sarja Hygien Plan'!$C$4-'PRE-sarja Hygien Plan'!$G$4)/('PRE-sarja Hygien Plan'!$E$4-'PRE-sarja Hygien Plan'!$G$4))))/49.8329)^Blad1!$C$38</f>
        <v>205.55596646275296</v>
      </c>
      <c r="D47" s="10">
        <f>Blad1!D45*((('PRE-sarja Hygien Plan'!$C$4-'PRE-sarja Hygien Plan'!$E$4)/(LN(('PRE-sarja Hygien Plan'!$C$4-'PRE-sarja Hygien Plan'!$G$4)/('PRE-sarja Hygien Plan'!$E$4-'PRE-sarja Hygien Plan'!$G$4))))/49.8329)^Blad1!$E$38</f>
        <v>364.7536819081069</v>
      </c>
      <c r="E47" s="10">
        <f>Blad1!F45*((('PRE-sarja Hygien Plan'!$C$4-'PRE-sarja Hygien Plan'!$E$4)/(LN(('PRE-sarja Hygien Plan'!$C$4-'PRE-sarja Hygien Plan'!$G$4)/('PRE-sarja Hygien Plan'!$E$4-'PRE-sarja Hygien Plan'!$G$4))))/49.8329)^Blad1!$G$38</f>
        <v>551.85192328684104</v>
      </c>
    </row>
    <row r="48" spans="2:15">
      <c r="B48" s="2">
        <v>1800</v>
      </c>
      <c r="C48" s="10">
        <f>Blad1!B46*((('PRE-sarja Hygien Plan'!$C$4-'PRE-sarja Hygien Plan'!$E$4)/(LN(('PRE-sarja Hygien Plan'!$C$4-'PRE-sarja Hygien Plan'!$G$4)/('PRE-sarja Hygien Plan'!$E$4-'PRE-sarja Hygien Plan'!$G$4))))/49.8329)^Blad1!$C$38</f>
        <v>217.64749390173841</v>
      </c>
      <c r="D48" s="10">
        <f>Blad1!D46*((('PRE-sarja Hygien Plan'!$C$4-'PRE-sarja Hygien Plan'!$E$4)/(LN(('PRE-sarja Hygien Plan'!$C$4-'PRE-sarja Hygien Plan'!$G$4)/('PRE-sarja Hygien Plan'!$E$4-'PRE-sarja Hygien Plan'!$G$4))))/49.8329)^Blad1!$E$38</f>
        <v>386.20978084387792</v>
      </c>
      <c r="E48" s="10">
        <f>Blad1!F46*((('PRE-sarja Hygien Plan'!$C$4-'PRE-sarja Hygien Plan'!$E$4)/(LN(('PRE-sarja Hygien Plan'!$C$4-'PRE-sarja Hygien Plan'!$G$4)/('PRE-sarja Hygien Plan'!$E$4-'PRE-sarja Hygien Plan'!$G$4))))/49.8329)^Blad1!$G$38</f>
        <v>584.31380112724344</v>
      </c>
    </row>
    <row r="49" spans="2:15">
      <c r="B49" s="2">
        <v>2000</v>
      </c>
      <c r="C49" s="10">
        <f>Blad1!B47*((('PRE-sarja Hygien Plan'!$C$4-'PRE-sarja Hygien Plan'!$E$4)/(LN(('PRE-sarja Hygien Plan'!$C$4-'PRE-sarja Hygien Plan'!$G$4)/('PRE-sarja Hygien Plan'!$E$4-'PRE-sarja Hygien Plan'!$G$4))))/49.8329)^Blad1!$C$38</f>
        <v>241.83054877970937</v>
      </c>
      <c r="D49" s="10">
        <f>Blad1!D47*((('PRE-sarja Hygien Plan'!$C$4-'PRE-sarja Hygien Plan'!$E$4)/(LN(('PRE-sarja Hygien Plan'!$C$4-'PRE-sarja Hygien Plan'!$G$4)/('PRE-sarja Hygien Plan'!$E$4-'PRE-sarja Hygien Plan'!$G$4))))/49.8329)^Blad1!$E$38</f>
        <v>429.12197871541991</v>
      </c>
      <c r="E49" s="10">
        <f>Blad1!F47*((('PRE-sarja Hygien Plan'!$C$4-'PRE-sarja Hygien Plan'!$E$4)/(LN(('PRE-sarja Hygien Plan'!$C$4-'PRE-sarja Hygien Plan'!$G$4)/('PRE-sarja Hygien Plan'!$E$4-'PRE-sarja Hygien Plan'!$G$4))))/49.8329)^Blad1!$G$38</f>
        <v>649.23755680804834</v>
      </c>
    </row>
    <row r="50" spans="2:15" ht="12" customHeight="1">
      <c r="B50" s="2">
        <v>2300</v>
      </c>
      <c r="C50" s="10">
        <f>Blad1!B48*((('PRE-sarja Hygien Plan'!$C$4-'PRE-sarja Hygien Plan'!$E$4)/(LN(('PRE-sarja Hygien Plan'!$C$4-'PRE-sarja Hygien Plan'!$G$4)/('PRE-sarja Hygien Plan'!$E$4-'PRE-sarja Hygien Plan'!$G$4))))/49.8329)^Blad1!$C$38</f>
        <v>278.10513109666579</v>
      </c>
      <c r="D50" s="10">
        <f>Blad1!D48*((('PRE-sarja Hygien Plan'!$C$4-'PRE-sarja Hygien Plan'!$E$4)/(LN(('PRE-sarja Hygien Plan'!$C$4-'PRE-sarja Hygien Plan'!$G$4)/('PRE-sarja Hygien Plan'!$E$4-'PRE-sarja Hygien Plan'!$G$4))))/49.8329)^Blad1!$E$38</f>
        <v>493.49027552273293</v>
      </c>
      <c r="E50" s="10">
        <f>Blad1!F48*((('PRE-sarja Hygien Plan'!$C$4-'PRE-sarja Hygien Plan'!$E$4)/(LN(('PRE-sarja Hygien Plan'!$C$4-'PRE-sarja Hygien Plan'!$G$4)/('PRE-sarja Hygien Plan'!$E$4-'PRE-sarja Hygien Plan'!$G$4))))/49.8329)^Blad1!$G$38</f>
        <v>746.62319032925564</v>
      </c>
    </row>
    <row r="51" spans="2:15">
      <c r="B51" s="2">
        <v>2600</v>
      </c>
      <c r="C51" s="10">
        <f>Blad1!B49*((('PRE-sarja Hygien Plan'!$C$4-'PRE-sarja Hygien Plan'!$E$4)/(LN(('PRE-sarja Hygien Plan'!$C$4-'PRE-sarja Hygien Plan'!$G$4)/('PRE-sarja Hygien Plan'!$E$4-'PRE-sarja Hygien Plan'!$G$4))))/49.8329)^Blad1!$C$38</f>
        <v>314.37971341362214</v>
      </c>
      <c r="D51" s="10">
        <f>Blad1!D49*((('PRE-sarja Hygien Plan'!$C$4-'PRE-sarja Hygien Plan'!$E$4)/(LN(('PRE-sarja Hygien Plan'!$C$4-'PRE-sarja Hygien Plan'!$G$4)/('PRE-sarja Hygien Plan'!$E$4-'PRE-sarja Hygien Plan'!$G$4))))/49.8329)^Blad1!$E$38</f>
        <v>557.85857233004594</v>
      </c>
      <c r="E51" s="10">
        <f>Blad1!F49*((('PRE-sarja Hygien Plan'!$C$4-'PRE-sarja Hygien Plan'!$E$4)/(LN(('PRE-sarja Hygien Plan'!$C$4-'PRE-sarja Hygien Plan'!$G$4)/('PRE-sarja Hygien Plan'!$E$4-'PRE-sarja Hygien Plan'!$G$4))))/49.8329)^Blad1!$G$38</f>
        <v>844.0088238504627</v>
      </c>
    </row>
    <row r="52" spans="2:15">
      <c r="B52" s="2">
        <v>3000</v>
      </c>
      <c r="C52" s="10">
        <f>Blad1!B50*((('PRE-sarja Hygien Plan'!$C$4-'PRE-sarja Hygien Plan'!$E$4)/(LN(('PRE-sarja Hygien Plan'!$C$4-'PRE-sarja Hygien Plan'!$G$4)/('PRE-sarja Hygien Plan'!$E$4-'PRE-sarja Hygien Plan'!$G$4))))/49.8329)^Blad1!$C$38</f>
        <v>362.74582316956406</v>
      </c>
      <c r="D52" s="10">
        <f>Blad1!D50*((('PRE-sarja Hygien Plan'!$C$4-'PRE-sarja Hygien Plan'!$E$4)/(LN(('PRE-sarja Hygien Plan'!$C$4-'PRE-sarja Hygien Plan'!$G$4)/('PRE-sarja Hygien Plan'!$E$4-'PRE-sarja Hygien Plan'!$G$4))))/49.8329)^Blad1!$E$38</f>
        <v>643.68296807312993</v>
      </c>
      <c r="E52" s="10">
        <f>Blad1!F50*((('PRE-sarja Hygien Plan'!$C$4-'PRE-sarja Hygien Plan'!$E$4)/(LN(('PRE-sarja Hygien Plan'!$C$4-'PRE-sarja Hygien Plan'!$G$4)/('PRE-sarja Hygien Plan'!$E$4-'PRE-sarja Hygien Plan'!$G$4))))/49.8329)^Blad1!$G$38</f>
        <v>973.85633521207251</v>
      </c>
    </row>
    <row r="54" spans="2:15" ht="20.25" customHeight="1">
      <c r="B54" s="43" t="s">
        <v>17</v>
      </c>
      <c r="C54" s="44"/>
      <c r="D54" s="44"/>
      <c r="E54" s="44"/>
    </row>
    <row r="55" spans="2:15" ht="20.25" customHeight="1">
      <c r="B55" s="36"/>
      <c r="C55" s="39" t="s">
        <v>21</v>
      </c>
      <c r="D55" s="39"/>
      <c r="E55" s="39"/>
    </row>
    <row r="56" spans="2:15" ht="20.25" customHeight="1">
      <c r="B56" s="37" t="s">
        <v>20</v>
      </c>
      <c r="C56" s="38">
        <v>10</v>
      </c>
      <c r="D56" s="38">
        <v>20</v>
      </c>
      <c r="E56" s="38">
        <v>30</v>
      </c>
      <c r="H56" s="29"/>
      <c r="I56" s="29"/>
      <c r="J56" s="29"/>
      <c r="K56" s="29"/>
      <c r="L56" s="29"/>
      <c r="M56" s="28"/>
      <c r="N56" s="28"/>
      <c r="O56" s="28"/>
    </row>
    <row r="57" spans="2:15">
      <c r="B57" s="2">
        <v>400</v>
      </c>
      <c r="C57" s="10">
        <f>Blad1!B55*((('PRE-sarja Hygien Plan'!$C$4-'PRE-sarja Hygien Plan'!$E$4)/(LN(('PRE-sarja Hygien Plan'!$C$4-'PRE-sarja Hygien Plan'!$G$4)/('PRE-sarja Hygien Plan'!$E$4-'PRE-sarja Hygien Plan'!$G$4))))/49.8329)^Blad1!$C$61</f>
        <v>59.223807864418625</v>
      </c>
      <c r="D57" s="10">
        <f>Blad1!D55*((('PRE-sarja Hygien Plan'!$C$4-'PRE-sarja Hygien Plan'!$E$4)/(LN(('PRE-sarja Hygien Plan'!$C$4-'PRE-sarja Hygien Plan'!$G$4)/('PRE-sarja Hygien Plan'!$E$4-'PRE-sarja Hygien Plan'!$G$4))))/49.8329)^Blad1!$E$61</f>
        <v>109.33179861772368</v>
      </c>
      <c r="E57" s="10">
        <f>Blad1!F55*((('PRE-sarja Hygien Plan'!$C$4-'PRE-sarja Hygien Plan'!$E$4)/(LN(('PRE-sarja Hygien Plan'!$C$4-'PRE-sarja Hygien Plan'!$G$4)/('PRE-sarja Hygien Plan'!$E$4-'PRE-sarja Hygien Plan'!$G$4))))/49.8329)^Blad1!$G$61</f>
        <v>159.60996079572681</v>
      </c>
    </row>
    <row r="58" spans="2:15">
      <c r="B58" s="2">
        <v>500</v>
      </c>
      <c r="C58" s="10">
        <f>Blad1!B56*((('PRE-sarja Hygien Plan'!$C$4-'PRE-sarja Hygien Plan'!$E$4)/(LN(('PRE-sarja Hygien Plan'!$C$4-'PRE-sarja Hygien Plan'!$G$4)/('PRE-sarja Hygien Plan'!$E$4-'PRE-sarja Hygien Plan'!$G$4))))/49.8329)^Blad1!$C$61</f>
        <v>74.029759830523275</v>
      </c>
      <c r="D58" s="10">
        <f>Blad1!D56*((('PRE-sarja Hygien Plan'!$C$4-'PRE-sarja Hygien Plan'!$E$4)/(LN(('PRE-sarja Hygien Plan'!$C$4-'PRE-sarja Hygien Plan'!$G$4)/('PRE-sarja Hygien Plan'!$E$4-'PRE-sarja Hygien Plan'!$G$4))))/49.8329)^Blad1!$E$61</f>
        <v>136.66474827215461</v>
      </c>
      <c r="E58" s="10">
        <f>Blad1!F56*((('PRE-sarja Hygien Plan'!$C$4-'PRE-sarja Hygien Plan'!$E$4)/(LN(('PRE-sarja Hygien Plan'!$C$4-'PRE-sarja Hygien Plan'!$G$4)/('PRE-sarja Hygien Plan'!$E$4-'PRE-sarja Hygien Plan'!$G$4))))/49.8329)^Blad1!$G$61</f>
        <v>199.51245099465851</v>
      </c>
    </row>
    <row r="59" spans="2:15">
      <c r="B59" s="2">
        <v>600</v>
      </c>
      <c r="C59" s="10">
        <f>Blad1!B57*((('PRE-sarja Hygien Plan'!$C$4-'PRE-sarja Hygien Plan'!$E$4)/(LN(('PRE-sarja Hygien Plan'!$C$4-'PRE-sarja Hygien Plan'!$G$4)/('PRE-sarja Hygien Plan'!$E$4-'PRE-sarja Hygien Plan'!$G$4))))/49.8329)^Blad1!$C$61</f>
        <v>88.835711796627933</v>
      </c>
      <c r="D59" s="10">
        <f>Blad1!D57*((('PRE-sarja Hygien Plan'!$C$4-'PRE-sarja Hygien Plan'!$E$4)/(LN(('PRE-sarja Hygien Plan'!$C$4-'PRE-sarja Hygien Plan'!$G$4)/('PRE-sarja Hygien Plan'!$E$4-'PRE-sarja Hygien Plan'!$G$4))))/49.8329)^Blad1!$E$61</f>
        <v>163.99769792658552</v>
      </c>
      <c r="E59" s="10">
        <f>Blad1!F57*((('PRE-sarja Hygien Plan'!$C$4-'PRE-sarja Hygien Plan'!$E$4)/(LN(('PRE-sarja Hygien Plan'!$C$4-'PRE-sarja Hygien Plan'!$G$4)/('PRE-sarja Hygien Plan'!$E$4-'PRE-sarja Hygien Plan'!$G$4))))/49.8329)^Blad1!$G$61</f>
        <v>239.41494119359024</v>
      </c>
    </row>
    <row r="60" spans="2:15">
      <c r="B60" s="2">
        <v>700</v>
      </c>
      <c r="C60" s="10">
        <f>Blad1!B58*((('PRE-sarja Hygien Plan'!$C$4-'PRE-sarja Hygien Plan'!$E$4)/(LN(('PRE-sarja Hygien Plan'!$C$4-'PRE-sarja Hygien Plan'!$G$4)/('PRE-sarja Hygien Plan'!$E$4-'PRE-sarja Hygien Plan'!$G$4))))/49.8329)^Blad1!$C$61</f>
        <v>103.64166376273259</v>
      </c>
      <c r="D60" s="10">
        <f>Blad1!D58*((('PRE-sarja Hygien Plan'!$C$4-'PRE-sarja Hygien Plan'!$E$4)/(LN(('PRE-sarja Hygien Plan'!$C$4-'PRE-sarja Hygien Plan'!$G$4)/('PRE-sarja Hygien Plan'!$E$4-'PRE-sarja Hygien Plan'!$G$4))))/49.8329)^Blad1!$E$61</f>
        <v>191.33064758101645</v>
      </c>
      <c r="E60" s="10">
        <f>Blad1!F58*((('PRE-sarja Hygien Plan'!$C$4-'PRE-sarja Hygien Plan'!$E$4)/(LN(('PRE-sarja Hygien Plan'!$C$4-'PRE-sarja Hygien Plan'!$G$4)/('PRE-sarja Hygien Plan'!$E$4-'PRE-sarja Hygien Plan'!$G$4))))/49.8329)^Blad1!$G$61</f>
        <v>279.31743139252188</v>
      </c>
    </row>
    <row r="61" spans="2:15">
      <c r="B61" s="2">
        <v>800</v>
      </c>
      <c r="C61" s="10">
        <f>Blad1!B59*((('PRE-sarja Hygien Plan'!$C$4-'PRE-sarja Hygien Plan'!$E$4)/(LN(('PRE-sarja Hygien Plan'!$C$4-'PRE-sarja Hygien Plan'!$G$4)/('PRE-sarja Hygien Plan'!$E$4-'PRE-sarja Hygien Plan'!$G$4))))/49.8329)^Blad1!$C$61</f>
        <v>118.44761572883725</v>
      </c>
      <c r="D61" s="10">
        <f>Blad1!D59*((('PRE-sarja Hygien Plan'!$C$4-'PRE-sarja Hygien Plan'!$E$4)/(LN(('PRE-sarja Hygien Plan'!$C$4-'PRE-sarja Hygien Plan'!$G$4)/('PRE-sarja Hygien Plan'!$E$4-'PRE-sarja Hygien Plan'!$G$4))))/49.8329)^Blad1!$E$61</f>
        <v>218.66359723544736</v>
      </c>
      <c r="E61" s="10">
        <f>Blad1!F59*((('PRE-sarja Hygien Plan'!$C$4-'PRE-sarja Hygien Plan'!$E$4)/(LN(('PRE-sarja Hygien Plan'!$C$4-'PRE-sarja Hygien Plan'!$G$4)/('PRE-sarja Hygien Plan'!$E$4-'PRE-sarja Hygien Plan'!$G$4))))/49.8329)^Blad1!$G$61</f>
        <v>319.21992159145361</v>
      </c>
    </row>
    <row r="62" spans="2:15">
      <c r="B62" s="2">
        <v>900</v>
      </c>
      <c r="C62" s="10">
        <f>Blad1!B60*((('PRE-sarja Hygien Plan'!$C$4-'PRE-sarja Hygien Plan'!$E$4)/(LN(('PRE-sarja Hygien Plan'!$C$4-'PRE-sarja Hygien Plan'!$G$4)/('PRE-sarja Hygien Plan'!$E$4-'PRE-sarja Hygien Plan'!$G$4))))/49.8329)^Blad1!$C$61</f>
        <v>133.25356769494189</v>
      </c>
      <c r="D62" s="10">
        <f>Blad1!D60*((('PRE-sarja Hygien Plan'!$C$4-'PRE-sarja Hygien Plan'!$E$4)/(LN(('PRE-sarja Hygien Plan'!$C$4-'PRE-sarja Hygien Plan'!$G$4)/('PRE-sarja Hygien Plan'!$E$4-'PRE-sarja Hygien Plan'!$G$4))))/49.8329)^Blad1!$E$61</f>
        <v>245.99654688987826</v>
      </c>
      <c r="E62" s="10">
        <f>Blad1!F60*((('PRE-sarja Hygien Plan'!$C$4-'PRE-sarja Hygien Plan'!$E$4)/(LN(('PRE-sarja Hygien Plan'!$C$4-'PRE-sarja Hygien Plan'!$G$4)/('PRE-sarja Hygien Plan'!$E$4-'PRE-sarja Hygien Plan'!$G$4))))/49.8329)^Blad1!$G$61</f>
        <v>359.12241179038529</v>
      </c>
    </row>
    <row r="63" spans="2:15">
      <c r="B63" s="2">
        <v>1000</v>
      </c>
      <c r="C63" s="10">
        <f>Blad1!B61*((('PRE-sarja Hygien Plan'!$C$4-'PRE-sarja Hygien Plan'!$E$4)/(LN(('PRE-sarja Hygien Plan'!$C$4-'PRE-sarja Hygien Plan'!$G$4)/('PRE-sarja Hygien Plan'!$E$4-'PRE-sarja Hygien Plan'!$G$4))))/49.8329)^Blad1!$C$61</f>
        <v>148.05951966104655</v>
      </c>
      <c r="D63" s="10">
        <f>Blad1!D61*((('PRE-sarja Hygien Plan'!$C$4-'PRE-sarja Hygien Plan'!$E$4)/(LN(('PRE-sarja Hygien Plan'!$C$4-'PRE-sarja Hygien Plan'!$G$4)/('PRE-sarja Hygien Plan'!$E$4-'PRE-sarja Hygien Plan'!$G$4))))/49.8329)^Blad1!$E$61</f>
        <v>273.32949654430922</v>
      </c>
      <c r="E63" s="10">
        <f>Blad1!F61*((('PRE-sarja Hygien Plan'!$C$4-'PRE-sarja Hygien Plan'!$E$4)/(LN(('PRE-sarja Hygien Plan'!$C$4-'PRE-sarja Hygien Plan'!$G$4)/('PRE-sarja Hygien Plan'!$E$4-'PRE-sarja Hygien Plan'!$G$4))))/49.8329)^Blad1!$G$61</f>
        <v>399.02490198931702</v>
      </c>
      <c r="H63" s="21"/>
    </row>
    <row r="64" spans="2:15">
      <c r="B64" s="2">
        <v>1100</v>
      </c>
      <c r="C64" s="10">
        <f>Blad1!B62*((('PRE-sarja Hygien Plan'!$C$4-'PRE-sarja Hygien Plan'!$E$4)/(LN(('PRE-sarja Hygien Plan'!$C$4-'PRE-sarja Hygien Plan'!$G$4)/('PRE-sarja Hygien Plan'!$E$4-'PRE-sarja Hygien Plan'!$G$4))))/49.8329)^Blad1!$C$61</f>
        <v>162.86547162715121</v>
      </c>
      <c r="D64" s="10">
        <f>Blad1!D62*((('PRE-sarja Hygien Plan'!$C$4-'PRE-sarja Hygien Plan'!$E$4)/(LN(('PRE-sarja Hygien Plan'!$C$4-'PRE-sarja Hygien Plan'!$G$4)/('PRE-sarja Hygien Plan'!$E$4-'PRE-sarja Hygien Plan'!$G$4))))/49.8329)^Blad1!$E$61</f>
        <v>300.6624461987401</v>
      </c>
      <c r="E64" s="10">
        <f>Blad1!F62*((('PRE-sarja Hygien Plan'!$C$4-'PRE-sarja Hygien Plan'!$E$4)/(LN(('PRE-sarja Hygien Plan'!$C$4-'PRE-sarja Hygien Plan'!$G$4)/('PRE-sarja Hygien Plan'!$E$4-'PRE-sarja Hygien Plan'!$G$4))))/49.8329)^Blad1!$G$61</f>
        <v>438.92739218824875</v>
      </c>
      <c r="H64" s="21"/>
    </row>
    <row r="65" spans="2:16">
      <c r="B65" s="2">
        <v>1200</v>
      </c>
      <c r="C65" s="10">
        <f>Blad1!B63*((('PRE-sarja Hygien Plan'!$C$4-'PRE-sarja Hygien Plan'!$E$4)/(LN(('PRE-sarja Hygien Plan'!$C$4-'PRE-sarja Hygien Plan'!$G$4)/('PRE-sarja Hygien Plan'!$E$4-'PRE-sarja Hygien Plan'!$G$4))))/49.8329)^Blad1!$C$61</f>
        <v>177.67142359325587</v>
      </c>
      <c r="D65" s="10">
        <f>Blad1!D63*((('PRE-sarja Hygien Plan'!$C$4-'PRE-sarja Hygien Plan'!$E$4)/(LN(('PRE-sarja Hygien Plan'!$C$4-'PRE-sarja Hygien Plan'!$G$4)/('PRE-sarja Hygien Plan'!$E$4-'PRE-sarja Hygien Plan'!$G$4))))/49.8329)^Blad1!$E$61</f>
        <v>327.99539585317103</v>
      </c>
      <c r="E65" s="10">
        <f>Blad1!F63*((('PRE-sarja Hygien Plan'!$C$4-'PRE-sarja Hygien Plan'!$E$4)/(LN(('PRE-sarja Hygien Plan'!$C$4-'PRE-sarja Hygien Plan'!$G$4)/('PRE-sarja Hygien Plan'!$E$4-'PRE-sarja Hygien Plan'!$G$4))))/49.8329)^Blad1!$G$61</f>
        <v>478.82988238718048</v>
      </c>
      <c r="H65" s="21"/>
    </row>
    <row r="66" spans="2:16">
      <c r="B66" s="2">
        <v>1300</v>
      </c>
      <c r="C66" s="10">
        <f>Blad1!B64*((('PRE-sarja Hygien Plan'!$C$4-'PRE-sarja Hygien Plan'!$E$4)/(LN(('PRE-sarja Hygien Plan'!$C$4-'PRE-sarja Hygien Plan'!$G$4)/('PRE-sarja Hygien Plan'!$E$4-'PRE-sarja Hygien Plan'!$G$4))))/49.8329)^Blad1!$C$61</f>
        <v>192.47737555936052</v>
      </c>
      <c r="D66" s="10">
        <f>Blad1!D64*((('PRE-sarja Hygien Plan'!$C$4-'PRE-sarja Hygien Plan'!$E$4)/(LN(('PRE-sarja Hygien Plan'!$C$4-'PRE-sarja Hygien Plan'!$G$4)/('PRE-sarja Hygien Plan'!$E$4-'PRE-sarja Hygien Plan'!$G$4))))/49.8329)^Blad1!$E$61</f>
        <v>355.32834550760197</v>
      </c>
      <c r="E66" s="10">
        <f>Blad1!F64*((('PRE-sarja Hygien Plan'!$C$4-'PRE-sarja Hygien Plan'!$E$4)/(LN(('PRE-sarja Hygien Plan'!$C$4-'PRE-sarja Hygien Plan'!$G$4)/('PRE-sarja Hygien Plan'!$E$4-'PRE-sarja Hygien Plan'!$G$4))))/49.8329)^Blad1!$G$61</f>
        <v>518.73237258611209</v>
      </c>
      <c r="H66" s="40"/>
      <c r="I66" s="41"/>
      <c r="J66" s="41"/>
      <c r="K66" s="41"/>
      <c r="L66" s="41"/>
      <c r="M66" s="41"/>
      <c r="N66" s="41"/>
      <c r="O66" s="41"/>
      <c r="P66" s="41"/>
    </row>
    <row r="67" spans="2:16">
      <c r="B67" s="2">
        <v>1400</v>
      </c>
      <c r="C67" s="10">
        <f>Blad1!B65*((('PRE-sarja Hygien Plan'!$C$4-'PRE-sarja Hygien Plan'!$E$4)/(LN(('PRE-sarja Hygien Plan'!$C$4-'PRE-sarja Hygien Plan'!$G$4)/('PRE-sarja Hygien Plan'!$E$4-'PRE-sarja Hygien Plan'!$G$4))))/49.8329)^Blad1!$C$61</f>
        <v>207.28332752546518</v>
      </c>
      <c r="D67" s="10">
        <f>Blad1!D65*((('PRE-sarja Hygien Plan'!$C$4-'PRE-sarja Hygien Plan'!$E$4)/(LN(('PRE-sarja Hygien Plan'!$C$4-'PRE-sarja Hygien Plan'!$G$4)/('PRE-sarja Hygien Plan'!$E$4-'PRE-sarja Hygien Plan'!$G$4))))/49.8329)^Blad1!$E$61</f>
        <v>382.6612951620329</v>
      </c>
      <c r="E67" s="10">
        <f>Blad1!F65*((('PRE-sarja Hygien Plan'!$C$4-'PRE-sarja Hygien Plan'!$E$4)/(LN(('PRE-sarja Hygien Plan'!$C$4-'PRE-sarja Hygien Plan'!$G$4)/('PRE-sarja Hygien Plan'!$E$4-'PRE-sarja Hygien Plan'!$G$4))))/49.8329)^Blad1!$G$61</f>
        <v>558.63486278504377</v>
      </c>
      <c r="H67" s="21"/>
    </row>
    <row r="68" spans="2:16">
      <c r="B68" s="2">
        <v>1500</v>
      </c>
      <c r="C68" s="10">
        <f>Blad1!B66*((('PRE-sarja Hygien Plan'!$C$4-'PRE-sarja Hygien Plan'!$E$4)/(LN(('PRE-sarja Hygien Plan'!$C$4-'PRE-sarja Hygien Plan'!$G$4)/('PRE-sarja Hygien Plan'!$E$4-'PRE-sarja Hygien Plan'!$G$4))))/49.8329)^Blad1!$C$61</f>
        <v>222.08927949156984</v>
      </c>
      <c r="D68" s="10">
        <f>Blad1!D66*((('PRE-sarja Hygien Plan'!$C$4-'PRE-sarja Hygien Plan'!$E$4)/(LN(('PRE-sarja Hygien Plan'!$C$4-'PRE-sarja Hygien Plan'!$G$4)/('PRE-sarja Hygien Plan'!$E$4-'PRE-sarja Hygien Plan'!$G$4))))/49.8329)^Blad1!$E$61</f>
        <v>409.99424481646378</v>
      </c>
      <c r="E68" s="10">
        <f>Blad1!F66*((('PRE-sarja Hygien Plan'!$C$4-'PRE-sarja Hygien Plan'!$E$4)/(LN(('PRE-sarja Hygien Plan'!$C$4-'PRE-sarja Hygien Plan'!$G$4)/('PRE-sarja Hygien Plan'!$E$4-'PRE-sarja Hygien Plan'!$G$4))))/49.8329)^Blad1!$G$61</f>
        <v>598.53735298397555</v>
      </c>
      <c r="H68" s="21"/>
    </row>
    <row r="69" spans="2:16">
      <c r="B69" s="2">
        <v>1600</v>
      </c>
      <c r="C69" s="10">
        <f>Blad1!B67*((('PRE-sarja Hygien Plan'!$C$4-'PRE-sarja Hygien Plan'!$E$4)/(LN(('PRE-sarja Hygien Plan'!$C$4-'PRE-sarja Hygien Plan'!$G$4)/('PRE-sarja Hygien Plan'!$E$4-'PRE-sarja Hygien Plan'!$G$4))))/49.8329)^Blad1!$C$61</f>
        <v>236.8952314576745</v>
      </c>
      <c r="D69" s="10">
        <f>Blad1!D67*((('PRE-sarja Hygien Plan'!$C$4-'PRE-sarja Hygien Plan'!$E$4)/(LN(('PRE-sarja Hygien Plan'!$C$4-'PRE-sarja Hygien Plan'!$G$4)/('PRE-sarja Hygien Plan'!$E$4-'PRE-sarja Hygien Plan'!$G$4))))/49.8329)^Blad1!$E$61</f>
        <v>437.32719447089471</v>
      </c>
      <c r="E69" s="10">
        <f>Blad1!F67*((('PRE-sarja Hygien Plan'!$C$4-'PRE-sarja Hygien Plan'!$E$4)/(LN(('PRE-sarja Hygien Plan'!$C$4-'PRE-sarja Hygien Plan'!$G$4)/('PRE-sarja Hygien Plan'!$E$4-'PRE-sarja Hygien Plan'!$G$4))))/49.8329)^Blad1!$G$61</f>
        <v>638.43984318290723</v>
      </c>
    </row>
    <row r="70" spans="2:16">
      <c r="B70" s="2">
        <v>1700</v>
      </c>
      <c r="C70" s="10">
        <f>Blad1!B68*((('PRE-sarja Hygien Plan'!$C$4-'PRE-sarja Hygien Plan'!$E$4)/(LN(('PRE-sarja Hygien Plan'!$C$4-'PRE-sarja Hygien Plan'!$G$4)/('PRE-sarja Hygien Plan'!$E$4-'PRE-sarja Hygien Plan'!$G$4))))/49.8329)^Blad1!$C$61</f>
        <v>251.70118342377916</v>
      </c>
      <c r="D70" s="10">
        <f>Blad1!D68*((('PRE-sarja Hygien Plan'!$C$4-'PRE-sarja Hygien Plan'!$E$4)/(LN(('PRE-sarja Hygien Plan'!$C$4-'PRE-sarja Hygien Plan'!$G$4)/('PRE-sarja Hygien Plan'!$E$4-'PRE-sarja Hygien Plan'!$G$4))))/49.8329)^Blad1!$E$61</f>
        <v>464.66014412532564</v>
      </c>
      <c r="E70" s="10">
        <f>Blad1!F68*((('PRE-sarja Hygien Plan'!$C$4-'PRE-sarja Hygien Plan'!$E$4)/(LN(('PRE-sarja Hygien Plan'!$C$4-'PRE-sarja Hygien Plan'!$G$4)/('PRE-sarja Hygien Plan'!$E$4-'PRE-sarja Hygien Plan'!$G$4))))/49.8329)^Blad1!$G$61</f>
        <v>678.34233338183901</v>
      </c>
    </row>
    <row r="71" spans="2:16">
      <c r="B71" s="2">
        <v>1800</v>
      </c>
      <c r="C71" s="10">
        <f>Blad1!B69*((('PRE-sarja Hygien Plan'!$C$4-'PRE-sarja Hygien Plan'!$E$4)/(LN(('PRE-sarja Hygien Plan'!$C$4-'PRE-sarja Hygien Plan'!$G$4)/('PRE-sarja Hygien Plan'!$E$4-'PRE-sarja Hygien Plan'!$G$4))))/49.8329)^Blad1!$C$61</f>
        <v>266.50713538988379</v>
      </c>
      <c r="D71" s="10">
        <f>Blad1!D69*((('PRE-sarja Hygien Plan'!$C$4-'PRE-sarja Hygien Plan'!$E$4)/(LN(('PRE-sarja Hygien Plan'!$C$4-'PRE-sarja Hygien Plan'!$G$4)/('PRE-sarja Hygien Plan'!$E$4-'PRE-sarja Hygien Plan'!$G$4))))/49.8329)^Blad1!$E$61</f>
        <v>491.99309377975652</v>
      </c>
      <c r="E71" s="10">
        <f>Blad1!F69*((('PRE-sarja Hygien Plan'!$C$4-'PRE-sarja Hygien Plan'!$E$4)/(LN(('PRE-sarja Hygien Plan'!$C$4-'PRE-sarja Hygien Plan'!$G$4)/('PRE-sarja Hygien Plan'!$E$4-'PRE-sarja Hygien Plan'!$G$4))))/49.8329)^Blad1!$G$61</f>
        <v>718.24482358077057</v>
      </c>
    </row>
    <row r="72" spans="2:16">
      <c r="B72" s="2">
        <v>2000</v>
      </c>
      <c r="C72" s="10">
        <f>Blad1!B70*((('PRE-sarja Hygien Plan'!$C$4-'PRE-sarja Hygien Plan'!$E$4)/(LN(('PRE-sarja Hygien Plan'!$C$4-'PRE-sarja Hygien Plan'!$G$4)/('PRE-sarja Hygien Plan'!$E$4-'PRE-sarja Hygien Plan'!$G$4))))/49.8329)^Blad1!$C$61</f>
        <v>296.1190393220931</v>
      </c>
      <c r="D72" s="10">
        <f>Blad1!D70*((('PRE-sarja Hygien Plan'!$C$4-'PRE-sarja Hygien Plan'!$E$4)/(LN(('PRE-sarja Hygien Plan'!$C$4-'PRE-sarja Hygien Plan'!$G$4)/('PRE-sarja Hygien Plan'!$E$4-'PRE-sarja Hygien Plan'!$G$4))))/49.8329)^Blad1!$E$61</f>
        <v>546.65899308861844</v>
      </c>
      <c r="E72" s="10">
        <f>Blad1!F70*((('PRE-sarja Hygien Plan'!$C$4-'PRE-sarja Hygien Plan'!$E$4)/(LN(('PRE-sarja Hygien Plan'!$C$4-'PRE-sarja Hygien Plan'!$G$4)/('PRE-sarja Hygien Plan'!$E$4-'PRE-sarja Hygien Plan'!$G$4))))/49.8329)^Blad1!$G$61</f>
        <v>798.04980397863403</v>
      </c>
    </row>
    <row r="73" spans="2:16">
      <c r="B73" s="2">
        <v>2300</v>
      </c>
      <c r="C73" s="10">
        <f>Blad1!B71*((('PRE-sarja Hygien Plan'!$C$4-'PRE-sarja Hygien Plan'!$E$4)/(LN(('PRE-sarja Hygien Plan'!$C$4-'PRE-sarja Hygien Plan'!$G$4)/('PRE-sarja Hygien Plan'!$E$4-'PRE-sarja Hygien Plan'!$G$4))))/49.8329)^Blad1!$C$61</f>
        <v>340.53689522040708</v>
      </c>
      <c r="D73" s="10">
        <f>Blad1!D71*((('PRE-sarja Hygien Plan'!$C$4-'PRE-sarja Hygien Plan'!$E$4)/(LN(('PRE-sarja Hygien Plan'!$C$4-'PRE-sarja Hygien Plan'!$G$4)/('PRE-sarja Hygien Plan'!$E$4-'PRE-sarja Hygien Plan'!$G$4))))/49.8329)^Blad1!$E$61</f>
        <v>628.65784205191119</v>
      </c>
      <c r="E73" s="10">
        <f>Blad1!F71*((('PRE-sarja Hygien Plan'!$C$4-'PRE-sarja Hygien Plan'!$E$4)/(LN(('PRE-sarja Hygien Plan'!$C$4-'PRE-sarja Hygien Plan'!$G$4)/('PRE-sarja Hygien Plan'!$E$4-'PRE-sarja Hygien Plan'!$G$4))))/49.8329)^Blad1!$G$61</f>
        <v>917.75727457542916</v>
      </c>
    </row>
    <row r="74" spans="2:16">
      <c r="B74" s="2">
        <v>2600</v>
      </c>
      <c r="C74" s="10">
        <f>Blad1!B72*((('PRE-sarja Hygien Plan'!$C$4-'PRE-sarja Hygien Plan'!$E$4)/(LN(('PRE-sarja Hygien Plan'!$C$4-'PRE-sarja Hygien Plan'!$G$4)/('PRE-sarja Hygien Plan'!$E$4-'PRE-sarja Hygien Plan'!$G$4))))/49.8329)^Blad1!$C$61</f>
        <v>384.95475111872105</v>
      </c>
      <c r="D74" s="10">
        <f>Blad1!D72*((('PRE-sarja Hygien Plan'!$C$4-'PRE-sarja Hygien Plan'!$E$4)/(LN(('PRE-sarja Hygien Plan'!$C$4-'PRE-sarja Hygien Plan'!$G$4)/('PRE-sarja Hygien Plan'!$E$4-'PRE-sarja Hygien Plan'!$G$4))))/49.8329)^Blad1!$E$61</f>
        <v>710.65669101520393</v>
      </c>
      <c r="E74" s="10">
        <f>Blad1!F72*((('PRE-sarja Hygien Plan'!$C$4-'PRE-sarja Hygien Plan'!$E$4)/(LN(('PRE-sarja Hygien Plan'!$C$4-'PRE-sarja Hygien Plan'!$G$4)/('PRE-sarja Hygien Plan'!$E$4-'PRE-sarja Hygien Plan'!$G$4))))/49.8329)^Blad1!$G$61</f>
        <v>1037.4647451722242</v>
      </c>
    </row>
    <row r="75" spans="2:16">
      <c r="B75" s="2">
        <v>3000</v>
      </c>
      <c r="C75" s="10">
        <f>Blad1!B73*((('PRE-sarja Hygien Plan'!$C$4-'PRE-sarja Hygien Plan'!$E$4)/(LN(('PRE-sarja Hygien Plan'!$C$4-'PRE-sarja Hygien Plan'!$G$4)/('PRE-sarja Hygien Plan'!$E$4-'PRE-sarja Hygien Plan'!$G$4))))/49.8329)^Blad1!$C$61</f>
        <v>444.17855898313968</v>
      </c>
      <c r="D75" s="10">
        <f>Blad1!D73*((('PRE-sarja Hygien Plan'!$C$4-'PRE-sarja Hygien Plan'!$E$4)/(LN(('PRE-sarja Hygien Plan'!$C$4-'PRE-sarja Hygien Plan'!$G$4)/('PRE-sarja Hygien Plan'!$E$4-'PRE-sarja Hygien Plan'!$G$4))))/49.8329)^Blad1!$E$61</f>
        <v>819.98848963292755</v>
      </c>
      <c r="E75" s="10">
        <f>Blad1!F73*((('PRE-sarja Hygien Plan'!$C$4-'PRE-sarja Hygien Plan'!$E$4)/(LN(('PRE-sarja Hygien Plan'!$C$4-'PRE-sarja Hygien Plan'!$G$4)/('PRE-sarja Hygien Plan'!$E$4-'PRE-sarja Hygien Plan'!$G$4))))/49.8329)^Blad1!$G$61</f>
        <v>1197.0747059679511</v>
      </c>
    </row>
    <row r="76" spans="2:16">
      <c r="B76" s="16"/>
      <c r="C76" s="13"/>
      <c r="D76" s="13"/>
      <c r="E76" s="13"/>
    </row>
    <row r="77" spans="2:16" ht="30" hidden="1" customHeight="1"/>
    <row r="78" spans="2:16" hidden="1"/>
    <row r="79" spans="2:16" hidden="1"/>
    <row r="80" spans="2:16" hidden="1"/>
    <row r="81" spans="2:16" hidden="1"/>
    <row r="82" spans="2:16" ht="20.25" customHeight="1">
      <c r="B82" s="43" t="s">
        <v>18</v>
      </c>
      <c r="C82" s="44"/>
      <c r="D82" s="44"/>
      <c r="E82" s="44"/>
    </row>
    <row r="83" spans="2:16" ht="20.25" customHeight="1">
      <c r="B83" s="36"/>
      <c r="C83" s="39" t="s">
        <v>21</v>
      </c>
      <c r="D83" s="39"/>
      <c r="E83" s="39"/>
    </row>
    <row r="84" spans="2:16" ht="20.25" customHeight="1">
      <c r="B84" s="37" t="s">
        <v>20</v>
      </c>
      <c r="C84" s="38">
        <v>10</v>
      </c>
      <c r="D84" s="38">
        <v>20</v>
      </c>
      <c r="E84" s="38">
        <v>30</v>
      </c>
      <c r="H84" s="29"/>
      <c r="I84" s="29"/>
      <c r="J84" s="29"/>
      <c r="K84" s="29"/>
      <c r="L84" s="29"/>
      <c r="M84" s="28"/>
      <c r="N84" s="28"/>
      <c r="O84" s="28"/>
    </row>
    <row r="85" spans="2:16">
      <c r="B85" s="2">
        <v>400</v>
      </c>
      <c r="C85" s="10">
        <f>Blad1!B78*((('PRE-sarja Hygien Plan'!$C$4-'PRE-sarja Hygien Plan'!$E$4)/(LN(('PRE-sarja Hygien Plan'!$C$4-'PRE-sarja Hygien Plan'!$G$4)/('PRE-sarja Hygien Plan'!$E$4-'PRE-sarja Hygien Plan'!$G$4))))/49.8329)^Blad1!$C$84</f>
        <v>70.504533171926937</v>
      </c>
      <c r="D85" s="10">
        <f>Blad1!D78*((('PRE-sarja Hygien Plan'!$C$4-'PRE-sarja Hygien Plan'!$E$4)/(LN(('PRE-sarja Hygien Plan'!$C$4-'PRE-sarja Hygien Plan'!$G$4)/('PRE-sarja Hygien Plan'!$E$4-'PRE-sarja Hygien Plan'!$G$4))))/49.8329)^Blad1!$E$84</f>
        <v>129.96130711812881</v>
      </c>
      <c r="E85" s="10">
        <f>Blad1!F78*((('PRE-sarja Hygien Plan'!$C$4-'PRE-sarja Hygien Plan'!$E$4)/(LN(('PRE-sarja Hygien Plan'!$C$4-'PRE-sarja Hygien Plan'!$G$4)/('PRE-sarja Hygien Plan'!$E$4-'PRE-sarja Hygien Plan'!$G$4))))/49.8329)^Blad1!$G$84</f>
        <v>180.59574140390114</v>
      </c>
    </row>
    <row r="86" spans="2:16">
      <c r="B86" s="2">
        <v>500</v>
      </c>
      <c r="C86" s="10">
        <f>Blad1!B79*((('PRE-sarja Hygien Plan'!$C$4-'PRE-sarja Hygien Plan'!$E$4)/(LN(('PRE-sarja Hygien Plan'!$C$4-'PRE-sarja Hygien Plan'!$G$4)/('PRE-sarja Hygien Plan'!$E$4-'PRE-sarja Hygien Plan'!$G$4))))/49.8329)^Blad1!$C$84</f>
        <v>88.130666464908657</v>
      </c>
      <c r="D86" s="10">
        <f>Blad1!D79*((('PRE-sarja Hygien Plan'!$C$4-'PRE-sarja Hygien Plan'!$E$4)/(LN(('PRE-sarja Hygien Plan'!$C$4-'PRE-sarja Hygien Plan'!$G$4)/('PRE-sarja Hygien Plan'!$E$4-'PRE-sarja Hygien Plan'!$G$4))))/49.8329)^Blad1!$E$84</f>
        <v>162.45163389766103</v>
      </c>
      <c r="E86" s="10">
        <f>Blad1!F79*((('PRE-sarja Hygien Plan'!$C$4-'PRE-sarja Hygien Plan'!$E$4)/(LN(('PRE-sarja Hygien Plan'!$C$4-'PRE-sarja Hygien Plan'!$G$4)/('PRE-sarja Hygien Plan'!$E$4-'PRE-sarja Hygien Plan'!$G$4))))/49.8329)^Blad1!$G$84</f>
        <v>225.74467675487642</v>
      </c>
    </row>
    <row r="87" spans="2:16">
      <c r="B87" s="2">
        <v>600</v>
      </c>
      <c r="C87" s="10">
        <f>Blad1!B80*((('PRE-sarja Hygien Plan'!$C$4-'PRE-sarja Hygien Plan'!$E$4)/(LN(('PRE-sarja Hygien Plan'!$C$4-'PRE-sarja Hygien Plan'!$G$4)/('PRE-sarja Hygien Plan'!$E$4-'PRE-sarja Hygien Plan'!$G$4))))/49.8329)^Blad1!$C$84</f>
        <v>105.75679975789039</v>
      </c>
      <c r="D87" s="10">
        <f>Blad1!D80*((('PRE-sarja Hygien Plan'!$C$4-'PRE-sarja Hygien Plan'!$E$4)/(LN(('PRE-sarja Hygien Plan'!$C$4-'PRE-sarja Hygien Plan'!$G$4)/('PRE-sarja Hygien Plan'!$E$4-'PRE-sarja Hygien Plan'!$G$4))))/49.8329)^Blad1!$E$84</f>
        <v>194.94196067719324</v>
      </c>
      <c r="E87" s="10">
        <f>Blad1!F80*((('PRE-sarja Hygien Plan'!$C$4-'PRE-sarja Hygien Plan'!$E$4)/(LN(('PRE-sarja Hygien Plan'!$C$4-'PRE-sarja Hygien Plan'!$G$4)/('PRE-sarja Hygien Plan'!$E$4-'PRE-sarja Hygien Plan'!$G$4))))/49.8329)^Blad1!$G$84</f>
        <v>270.89361210585173</v>
      </c>
    </row>
    <row r="88" spans="2:16">
      <c r="B88" s="2">
        <v>700</v>
      </c>
      <c r="C88" s="10">
        <f>Blad1!B81*((('PRE-sarja Hygien Plan'!$C$4-'PRE-sarja Hygien Plan'!$E$4)/(LN(('PRE-sarja Hygien Plan'!$C$4-'PRE-sarja Hygien Plan'!$G$4)/('PRE-sarja Hygien Plan'!$E$4-'PRE-sarja Hygien Plan'!$G$4))))/49.8329)^Blad1!$C$84</f>
        <v>123.38293305087213</v>
      </c>
      <c r="D88" s="10">
        <f>Blad1!D81*((('PRE-sarja Hygien Plan'!$C$4-'PRE-sarja Hygien Plan'!$E$4)/(LN(('PRE-sarja Hygien Plan'!$C$4-'PRE-sarja Hygien Plan'!$G$4)/('PRE-sarja Hygien Plan'!$E$4-'PRE-sarja Hygien Plan'!$G$4))))/49.8329)^Blad1!$E$84</f>
        <v>227.43228745672542</v>
      </c>
      <c r="E88" s="10">
        <f>Blad1!F81*((('PRE-sarja Hygien Plan'!$C$4-'PRE-sarja Hygien Plan'!$E$4)/(LN(('PRE-sarja Hygien Plan'!$C$4-'PRE-sarja Hygien Plan'!$G$4)/('PRE-sarja Hygien Plan'!$E$4-'PRE-sarja Hygien Plan'!$G$4))))/49.8329)^Blad1!$G$84</f>
        <v>316.04254745682698</v>
      </c>
    </row>
    <row r="89" spans="2:16">
      <c r="B89" s="2">
        <v>800</v>
      </c>
      <c r="C89" s="10">
        <f>Blad1!B82*((('PRE-sarja Hygien Plan'!$C$4-'PRE-sarja Hygien Plan'!$E$4)/(LN(('PRE-sarja Hygien Plan'!$C$4-'PRE-sarja Hygien Plan'!$G$4)/('PRE-sarja Hygien Plan'!$E$4-'PRE-sarja Hygien Plan'!$G$4))))/49.8329)^Blad1!$C$84</f>
        <v>141.00906634385387</v>
      </c>
      <c r="D89" s="10">
        <f>Blad1!D82*((('PRE-sarja Hygien Plan'!$C$4-'PRE-sarja Hygien Plan'!$E$4)/(LN(('PRE-sarja Hygien Plan'!$C$4-'PRE-sarja Hygien Plan'!$G$4)/('PRE-sarja Hygien Plan'!$E$4-'PRE-sarja Hygien Plan'!$G$4))))/49.8329)^Blad1!$E$84</f>
        <v>259.92261423625763</v>
      </c>
      <c r="E89" s="10">
        <f>Blad1!F82*((('PRE-sarja Hygien Plan'!$C$4-'PRE-sarja Hygien Plan'!$E$4)/(LN(('PRE-sarja Hygien Plan'!$C$4-'PRE-sarja Hygien Plan'!$G$4)/('PRE-sarja Hygien Plan'!$E$4-'PRE-sarja Hygien Plan'!$G$4))))/49.8329)^Blad1!$G$84</f>
        <v>361.19148280780229</v>
      </c>
    </row>
    <row r="90" spans="2:16">
      <c r="B90" s="2">
        <v>900</v>
      </c>
      <c r="C90" s="10">
        <f>Blad1!B83*((('PRE-sarja Hygien Plan'!$C$4-'PRE-sarja Hygien Plan'!$E$4)/(LN(('PRE-sarja Hygien Plan'!$C$4-'PRE-sarja Hygien Plan'!$G$4)/('PRE-sarja Hygien Plan'!$E$4-'PRE-sarja Hygien Plan'!$G$4))))/49.8329)^Blad1!$C$84</f>
        <v>158.63519963683561</v>
      </c>
      <c r="D90" s="10">
        <f>Blad1!D83*((('PRE-sarja Hygien Plan'!$C$4-'PRE-sarja Hygien Plan'!$E$4)/(LN(('PRE-sarja Hygien Plan'!$C$4-'PRE-sarja Hygien Plan'!$G$4)/('PRE-sarja Hygien Plan'!$E$4-'PRE-sarja Hygien Plan'!$G$4))))/49.8329)^Blad1!$E$84</f>
        <v>292.41294101578978</v>
      </c>
      <c r="E90" s="10">
        <f>Blad1!F83*((('PRE-sarja Hygien Plan'!$C$4-'PRE-sarja Hygien Plan'!$E$4)/(LN(('PRE-sarja Hygien Plan'!$C$4-'PRE-sarja Hygien Plan'!$G$4)/('PRE-sarja Hygien Plan'!$E$4-'PRE-sarja Hygien Plan'!$G$4))))/49.8329)^Blad1!$G$84</f>
        <v>406.3404181587776</v>
      </c>
    </row>
    <row r="91" spans="2:16">
      <c r="B91" s="2">
        <v>1000</v>
      </c>
      <c r="C91" s="10">
        <f>Blad1!B84*((('PRE-sarja Hygien Plan'!$C$4-'PRE-sarja Hygien Plan'!$E$4)/(LN(('PRE-sarja Hygien Plan'!$C$4-'PRE-sarja Hygien Plan'!$G$4)/('PRE-sarja Hygien Plan'!$E$4-'PRE-sarja Hygien Plan'!$G$4))))/49.8329)^Blad1!$C$84</f>
        <v>176.26133292981731</v>
      </c>
      <c r="D91" s="10">
        <f>Blad1!D84*((('PRE-sarja Hygien Plan'!$C$4-'PRE-sarja Hygien Plan'!$E$4)/(LN(('PRE-sarja Hygien Plan'!$C$4-'PRE-sarja Hygien Plan'!$G$4)/('PRE-sarja Hygien Plan'!$E$4-'PRE-sarja Hygien Plan'!$G$4))))/49.8329)^Blad1!$E$84</f>
        <v>324.90326779532205</v>
      </c>
      <c r="E91" s="10">
        <f>Blad1!F84*((('PRE-sarja Hygien Plan'!$C$4-'PRE-sarja Hygien Plan'!$E$4)/(LN(('PRE-sarja Hygien Plan'!$C$4-'PRE-sarja Hygien Plan'!$G$4)/('PRE-sarja Hygien Plan'!$E$4-'PRE-sarja Hygien Plan'!$G$4))))/49.8329)^Blad1!$G$84</f>
        <v>451.48935350975285</v>
      </c>
      <c r="H91" s="21"/>
    </row>
    <row r="92" spans="2:16">
      <c r="B92" s="2">
        <v>1100</v>
      </c>
      <c r="C92" s="10">
        <f>Blad1!B85*((('PRE-sarja Hygien Plan'!$C$4-'PRE-sarja Hygien Plan'!$E$4)/(LN(('PRE-sarja Hygien Plan'!$C$4-'PRE-sarja Hygien Plan'!$G$4)/('PRE-sarja Hygien Plan'!$E$4-'PRE-sarja Hygien Plan'!$G$4))))/49.8329)^Blad1!$C$84</f>
        <v>193.88746622279905</v>
      </c>
      <c r="D92" s="10">
        <f>Blad1!D85*((('PRE-sarja Hygien Plan'!$C$4-'PRE-sarja Hygien Plan'!$E$4)/(LN(('PRE-sarja Hygien Plan'!$C$4-'PRE-sarja Hygien Plan'!$G$4)/('PRE-sarja Hygien Plan'!$E$4-'PRE-sarja Hygien Plan'!$G$4))))/49.8329)^Blad1!$E$84</f>
        <v>357.39359457485426</v>
      </c>
      <c r="E92" s="10">
        <f>Blad1!F85*((('PRE-sarja Hygien Plan'!$C$4-'PRE-sarja Hygien Plan'!$E$4)/(LN(('PRE-sarja Hygien Plan'!$C$4-'PRE-sarja Hygien Plan'!$G$4)/('PRE-sarja Hygien Plan'!$E$4-'PRE-sarja Hygien Plan'!$G$4))))/49.8329)^Blad1!$G$84</f>
        <v>496.63828886072815</v>
      </c>
      <c r="H92" s="21"/>
    </row>
    <row r="93" spans="2:16">
      <c r="B93" s="2">
        <v>1200</v>
      </c>
      <c r="C93" s="10">
        <f>Blad1!B86*((('PRE-sarja Hygien Plan'!$C$4-'PRE-sarja Hygien Plan'!$E$4)/(LN(('PRE-sarja Hygien Plan'!$C$4-'PRE-sarja Hygien Plan'!$G$4)/('PRE-sarja Hygien Plan'!$E$4-'PRE-sarja Hygien Plan'!$G$4))))/49.8329)^Blad1!$C$84</f>
        <v>211.51359951578078</v>
      </c>
      <c r="D93" s="10">
        <f>Blad1!D86*((('PRE-sarja Hygien Plan'!$C$4-'PRE-sarja Hygien Plan'!$E$4)/(LN(('PRE-sarja Hygien Plan'!$C$4-'PRE-sarja Hygien Plan'!$G$4)/('PRE-sarja Hygien Plan'!$E$4-'PRE-sarja Hygien Plan'!$G$4))))/49.8329)^Blad1!$E$84</f>
        <v>389.88392135438647</v>
      </c>
      <c r="E93" s="10">
        <f>Blad1!F86*((('PRE-sarja Hygien Plan'!$C$4-'PRE-sarja Hygien Plan'!$E$4)/(LN(('PRE-sarja Hygien Plan'!$C$4-'PRE-sarja Hygien Plan'!$G$4)/('PRE-sarja Hygien Plan'!$E$4-'PRE-sarja Hygien Plan'!$G$4))))/49.8329)^Blad1!$G$84</f>
        <v>541.78722421170346</v>
      </c>
      <c r="H93" s="21"/>
    </row>
    <row r="94" spans="2:16">
      <c r="B94" s="2">
        <v>1300</v>
      </c>
      <c r="C94" s="10">
        <f>Blad1!B87*((('PRE-sarja Hygien Plan'!$C$4-'PRE-sarja Hygien Plan'!$E$4)/(LN(('PRE-sarja Hygien Plan'!$C$4-'PRE-sarja Hygien Plan'!$G$4)/('PRE-sarja Hygien Plan'!$E$4-'PRE-sarja Hygien Plan'!$G$4))))/49.8329)^Blad1!$C$84</f>
        <v>229.13973280876252</v>
      </c>
      <c r="D94" s="10">
        <f>Blad1!D87*((('PRE-sarja Hygien Plan'!$C$4-'PRE-sarja Hygien Plan'!$E$4)/(LN(('PRE-sarja Hygien Plan'!$C$4-'PRE-sarja Hygien Plan'!$G$4)/('PRE-sarja Hygien Plan'!$E$4-'PRE-sarja Hygien Plan'!$G$4))))/49.8329)^Blad1!$E$84</f>
        <v>422.37424813391857</v>
      </c>
      <c r="E94" s="10">
        <f>Blad1!F87*((('PRE-sarja Hygien Plan'!$C$4-'PRE-sarja Hygien Plan'!$E$4)/(LN(('PRE-sarja Hygien Plan'!$C$4-'PRE-sarja Hygien Plan'!$G$4)/('PRE-sarja Hygien Plan'!$E$4-'PRE-sarja Hygien Plan'!$G$4))))/49.8329)^Blad1!$G$84</f>
        <v>586.93615956267877</v>
      </c>
      <c r="H94" s="40"/>
      <c r="I94" s="41"/>
      <c r="J94" s="41"/>
      <c r="K94" s="41"/>
      <c r="L94" s="41"/>
      <c r="M94" s="41"/>
      <c r="N94" s="41"/>
      <c r="O94" s="41"/>
      <c r="P94" s="41"/>
    </row>
    <row r="95" spans="2:16">
      <c r="B95" s="2">
        <v>1400</v>
      </c>
      <c r="C95" s="10">
        <f>Blad1!B88*((('PRE-sarja Hygien Plan'!$C$4-'PRE-sarja Hygien Plan'!$E$4)/(LN(('PRE-sarja Hygien Plan'!$C$4-'PRE-sarja Hygien Plan'!$G$4)/('PRE-sarja Hygien Plan'!$E$4-'PRE-sarja Hygien Plan'!$G$4))))/49.8329)^Blad1!$C$84</f>
        <v>246.76586610174425</v>
      </c>
      <c r="D95" s="10">
        <f>Blad1!D88*((('PRE-sarja Hygien Plan'!$C$4-'PRE-sarja Hygien Plan'!$E$4)/(LN(('PRE-sarja Hygien Plan'!$C$4-'PRE-sarja Hygien Plan'!$G$4)/('PRE-sarja Hygien Plan'!$E$4-'PRE-sarja Hygien Plan'!$G$4))))/49.8329)^Blad1!$E$84</f>
        <v>454.86457491345084</v>
      </c>
      <c r="E95" s="10">
        <f>Blad1!F88*((('PRE-sarja Hygien Plan'!$C$4-'PRE-sarja Hygien Plan'!$E$4)/(LN(('PRE-sarja Hygien Plan'!$C$4-'PRE-sarja Hygien Plan'!$G$4)/('PRE-sarja Hygien Plan'!$E$4-'PRE-sarja Hygien Plan'!$G$4))))/49.8329)^Blad1!$G$84</f>
        <v>632.08509491365396</v>
      </c>
      <c r="H95" s="21"/>
    </row>
    <row r="96" spans="2:16">
      <c r="B96" s="2">
        <v>1500</v>
      </c>
      <c r="C96" s="10">
        <f>Blad1!B89*((('PRE-sarja Hygien Plan'!$C$4-'PRE-sarja Hygien Plan'!$E$4)/(LN(('PRE-sarja Hygien Plan'!$C$4-'PRE-sarja Hygien Plan'!$G$4)/('PRE-sarja Hygien Plan'!$E$4-'PRE-sarja Hygien Plan'!$G$4))))/49.8329)^Blad1!$C$84</f>
        <v>264.39199939472599</v>
      </c>
      <c r="D96" s="10">
        <f>Blad1!D89*((('PRE-sarja Hygien Plan'!$C$4-'PRE-sarja Hygien Plan'!$E$4)/(LN(('PRE-sarja Hygien Plan'!$C$4-'PRE-sarja Hygien Plan'!$G$4)/('PRE-sarja Hygien Plan'!$E$4-'PRE-sarja Hygien Plan'!$G$4))))/49.8329)^Blad1!$E$84</f>
        <v>487.35490169298305</v>
      </c>
      <c r="E96" s="10">
        <f>Blad1!F89*((('PRE-sarja Hygien Plan'!$C$4-'PRE-sarja Hygien Plan'!$E$4)/(LN(('PRE-sarja Hygien Plan'!$C$4-'PRE-sarja Hygien Plan'!$G$4)/('PRE-sarja Hygien Plan'!$E$4-'PRE-sarja Hygien Plan'!$G$4))))/49.8329)^Blad1!$G$84</f>
        <v>677.23403026462927</v>
      </c>
      <c r="H96" s="21"/>
    </row>
    <row r="97" spans="2:5">
      <c r="B97" s="2">
        <v>1600</v>
      </c>
      <c r="C97" s="10">
        <f>Blad1!B90*((('PRE-sarja Hygien Plan'!$C$4-'PRE-sarja Hygien Plan'!$E$4)/(LN(('PRE-sarja Hygien Plan'!$C$4-'PRE-sarja Hygien Plan'!$G$4)/('PRE-sarja Hygien Plan'!$E$4-'PRE-sarja Hygien Plan'!$G$4))))/49.8329)^Blad1!$C$84</f>
        <v>282.01813268770775</v>
      </c>
      <c r="D97" s="10">
        <f>Blad1!D90*((('PRE-sarja Hygien Plan'!$C$4-'PRE-sarja Hygien Plan'!$E$4)/(LN(('PRE-sarja Hygien Plan'!$C$4-'PRE-sarja Hygien Plan'!$G$4)/('PRE-sarja Hygien Plan'!$E$4-'PRE-sarja Hygien Plan'!$G$4))))/49.8329)^Blad1!$E$84</f>
        <v>519.84522847251526</v>
      </c>
      <c r="E97" s="10">
        <f>Blad1!F90*((('PRE-sarja Hygien Plan'!$C$4-'PRE-sarja Hygien Plan'!$E$4)/(LN(('PRE-sarja Hygien Plan'!$C$4-'PRE-sarja Hygien Plan'!$G$4)/('PRE-sarja Hygien Plan'!$E$4-'PRE-sarja Hygien Plan'!$G$4))))/49.8329)^Blad1!$G$84</f>
        <v>722.38296561560458</v>
      </c>
    </row>
    <row r="98" spans="2:5">
      <c r="B98" s="2">
        <v>1700</v>
      </c>
      <c r="C98" s="10">
        <f>Blad1!B91*((('PRE-sarja Hygien Plan'!$C$4-'PRE-sarja Hygien Plan'!$E$4)/(LN(('PRE-sarja Hygien Plan'!$C$4-'PRE-sarja Hygien Plan'!$G$4)/('PRE-sarja Hygien Plan'!$E$4-'PRE-sarja Hygien Plan'!$G$4))))/49.8329)^Blad1!$C$84</f>
        <v>299.64426598068945</v>
      </c>
      <c r="D98" s="10">
        <f>Blad1!D91*((('PRE-sarja Hygien Plan'!$C$4-'PRE-sarja Hygien Plan'!$E$4)/(LN(('PRE-sarja Hygien Plan'!$C$4-'PRE-sarja Hygien Plan'!$G$4)/('PRE-sarja Hygien Plan'!$E$4-'PRE-sarja Hygien Plan'!$G$4))))/49.8329)^Blad1!$E$84</f>
        <v>552.33555525204747</v>
      </c>
      <c r="E98" s="10">
        <f>Blad1!F91*((('PRE-sarja Hygien Plan'!$C$4-'PRE-sarja Hygien Plan'!$E$4)/(LN(('PRE-sarja Hygien Plan'!$C$4-'PRE-sarja Hygien Plan'!$G$4)/('PRE-sarja Hygien Plan'!$E$4-'PRE-sarja Hygien Plan'!$G$4))))/49.8329)^Blad1!$G$84</f>
        <v>767.53190096657988</v>
      </c>
    </row>
    <row r="99" spans="2:5">
      <c r="B99" s="2">
        <v>1800</v>
      </c>
      <c r="C99" s="10">
        <f>Blad1!B92*((('PRE-sarja Hygien Plan'!$C$4-'PRE-sarja Hygien Plan'!$E$4)/(LN(('PRE-sarja Hygien Plan'!$C$4-'PRE-sarja Hygien Plan'!$G$4)/('PRE-sarja Hygien Plan'!$E$4-'PRE-sarja Hygien Plan'!$G$4))))/49.8329)^Blad1!$C$84</f>
        <v>317.27039927367122</v>
      </c>
      <c r="D99" s="10">
        <f>Blad1!D92*((('PRE-sarja Hygien Plan'!$C$4-'PRE-sarja Hygien Plan'!$E$4)/(LN(('PRE-sarja Hygien Plan'!$C$4-'PRE-sarja Hygien Plan'!$G$4)/('PRE-sarja Hygien Plan'!$E$4-'PRE-sarja Hygien Plan'!$G$4))))/49.8329)^Blad1!$E$84</f>
        <v>584.82588203157957</v>
      </c>
      <c r="E99" s="10">
        <f>Blad1!F92*((('PRE-sarja Hygien Plan'!$C$4-'PRE-sarja Hygien Plan'!$E$4)/(LN(('PRE-sarja Hygien Plan'!$C$4-'PRE-sarja Hygien Plan'!$G$4)/('PRE-sarja Hygien Plan'!$E$4-'PRE-sarja Hygien Plan'!$G$4))))/49.8329)^Blad1!$G$84</f>
        <v>812.68083631755519</v>
      </c>
    </row>
    <row r="100" spans="2:5">
      <c r="B100" s="2">
        <v>2000</v>
      </c>
      <c r="C100" s="10">
        <f>Blad1!B93*((('PRE-sarja Hygien Plan'!$C$4-'PRE-sarja Hygien Plan'!$E$4)/(LN(('PRE-sarja Hygien Plan'!$C$4-'PRE-sarja Hygien Plan'!$G$4)/('PRE-sarja Hygien Plan'!$E$4-'PRE-sarja Hygien Plan'!$G$4))))/49.8329)^Blad1!$C$84</f>
        <v>352.52266585963463</v>
      </c>
      <c r="D100" s="10">
        <f>Blad1!D93*((('PRE-sarja Hygien Plan'!$C$4-'PRE-sarja Hygien Plan'!$E$4)/(LN(('PRE-sarja Hygien Plan'!$C$4-'PRE-sarja Hygien Plan'!$G$4)/('PRE-sarja Hygien Plan'!$E$4-'PRE-sarja Hygien Plan'!$G$4))))/49.8329)^Blad1!$E$84</f>
        <v>649.8065355906441</v>
      </c>
      <c r="E100" s="10">
        <f>Blad1!F93*((('PRE-sarja Hygien Plan'!$C$4-'PRE-sarja Hygien Plan'!$E$4)/(LN(('PRE-sarja Hygien Plan'!$C$4-'PRE-sarja Hygien Plan'!$G$4)/('PRE-sarja Hygien Plan'!$E$4-'PRE-sarja Hygien Plan'!$G$4))))/49.8329)^Blad1!$G$84</f>
        <v>902.97870701950569</v>
      </c>
    </row>
    <row r="101" spans="2:5">
      <c r="B101" s="2">
        <v>2300</v>
      </c>
      <c r="C101" s="10">
        <f>Blad1!B94*((('PRE-sarja Hygien Plan'!$C$4-'PRE-sarja Hygien Plan'!$E$4)/(LN(('PRE-sarja Hygien Plan'!$C$4-'PRE-sarja Hygien Plan'!$G$4)/('PRE-sarja Hygien Plan'!$E$4-'PRE-sarja Hygien Plan'!$G$4))))/49.8329)^Blad1!$C$84</f>
        <v>405.40106573857986</v>
      </c>
      <c r="D101" s="10">
        <f>Blad1!D94*((('PRE-sarja Hygien Plan'!$C$4-'PRE-sarja Hygien Plan'!$E$4)/(LN(('PRE-sarja Hygien Plan'!$C$4-'PRE-sarja Hygien Plan'!$G$4)/('PRE-sarja Hygien Plan'!$E$4-'PRE-sarja Hygien Plan'!$G$4))))/49.8329)^Blad1!$E$84</f>
        <v>747.27751592924062</v>
      </c>
      <c r="E101" s="10">
        <f>Blad1!F94*((('PRE-sarja Hygien Plan'!$C$4-'PRE-sarja Hygien Plan'!$E$4)/(LN(('PRE-sarja Hygien Plan'!$C$4-'PRE-sarja Hygien Plan'!$G$4)/('PRE-sarja Hygien Plan'!$E$4-'PRE-sarja Hygien Plan'!$G$4))))/49.8329)^Blad1!$G$84</f>
        <v>1038.4255130724316</v>
      </c>
    </row>
    <row r="102" spans="2:5">
      <c r="B102" s="2">
        <v>2600</v>
      </c>
      <c r="C102" s="10">
        <f>Blad1!B95*((('PRE-sarja Hygien Plan'!$C$4-'PRE-sarja Hygien Plan'!$E$4)/(LN(('PRE-sarja Hygien Plan'!$C$4-'PRE-sarja Hygien Plan'!$G$4)/('PRE-sarja Hygien Plan'!$E$4-'PRE-sarja Hygien Plan'!$G$4))))/49.8329)^Blad1!$C$84</f>
        <v>458.27946561752503</v>
      </c>
      <c r="D102" s="10">
        <f>Blad1!D95*((('PRE-sarja Hygien Plan'!$C$4-'PRE-sarja Hygien Plan'!$E$4)/(LN(('PRE-sarja Hygien Plan'!$C$4-'PRE-sarja Hygien Plan'!$G$4)/('PRE-sarja Hygien Plan'!$E$4-'PRE-sarja Hygien Plan'!$G$4))))/49.8329)^Blad1!$E$84</f>
        <v>844.74849626783714</v>
      </c>
      <c r="E102" s="10">
        <f>Blad1!F95*((('PRE-sarja Hygien Plan'!$C$4-'PRE-sarja Hygien Plan'!$E$4)/(LN(('PRE-sarja Hygien Plan'!$C$4-'PRE-sarja Hygien Plan'!$G$4)/('PRE-sarja Hygien Plan'!$E$4-'PRE-sarja Hygien Plan'!$G$4))))/49.8329)^Blad1!$G$84</f>
        <v>1173.8723191253575</v>
      </c>
    </row>
    <row r="103" spans="2:5">
      <c r="B103" s="2">
        <v>3000</v>
      </c>
      <c r="C103" s="10">
        <f>Blad1!B96*((('PRE-sarja Hygien Plan'!$C$4-'PRE-sarja Hygien Plan'!$E$4)/(LN(('PRE-sarja Hygien Plan'!$C$4-'PRE-sarja Hygien Plan'!$G$4)/('PRE-sarja Hygien Plan'!$E$4-'PRE-sarja Hygien Plan'!$G$4))))/49.8329)^Blad1!$C$84</f>
        <v>528.78399878945197</v>
      </c>
      <c r="D103" s="10">
        <f>Blad1!D96*((('PRE-sarja Hygien Plan'!$C$4-'PRE-sarja Hygien Plan'!$E$4)/(LN(('PRE-sarja Hygien Plan'!$C$4-'PRE-sarja Hygien Plan'!$G$4)/('PRE-sarja Hygien Plan'!$E$4-'PRE-sarja Hygien Plan'!$G$4))))/49.8329)^Blad1!$E$84</f>
        <v>974.7098033859661</v>
      </c>
      <c r="E103" s="10">
        <f>Blad1!F96*((('PRE-sarja Hygien Plan'!$C$4-'PRE-sarja Hygien Plan'!$E$4)/(LN(('PRE-sarja Hygien Plan'!$C$4-'PRE-sarja Hygien Plan'!$G$4)/('PRE-sarja Hygien Plan'!$E$4-'PRE-sarja Hygien Plan'!$G$4))))/49.8329)^Blad1!$G$84</f>
        <v>1354.4680605292585</v>
      </c>
    </row>
    <row r="104" spans="2:5" ht="18">
      <c r="B104" s="42"/>
      <c r="C104" s="42"/>
      <c r="D104" s="42"/>
      <c r="E104" s="42"/>
    </row>
    <row r="105" spans="2:5" ht="20.25" customHeight="1">
      <c r="B105" s="43" t="s">
        <v>19</v>
      </c>
      <c r="C105" s="44"/>
      <c r="D105" s="44"/>
      <c r="E105" s="44"/>
    </row>
    <row r="106" spans="2:5" ht="20.25" customHeight="1">
      <c r="B106" s="36"/>
      <c r="C106" s="39" t="s">
        <v>21</v>
      </c>
      <c r="D106" s="39"/>
      <c r="E106" s="39"/>
    </row>
    <row r="107" spans="2:5" ht="20.25" customHeight="1">
      <c r="B107" s="37" t="s">
        <v>20</v>
      </c>
      <c r="C107" s="38">
        <v>10</v>
      </c>
      <c r="D107" s="38">
        <v>20</v>
      </c>
      <c r="E107" s="38">
        <v>30</v>
      </c>
    </row>
    <row r="108" spans="2:5">
      <c r="B108" s="2">
        <v>400</v>
      </c>
      <c r="C108" s="10">
        <f>Blad1!B101*((('PRE-sarja Hygien Plan'!$C$4-'PRE-sarja Hygien Plan'!$E$4)/(LN(('PRE-sarja Hygien Plan'!$C$4-'PRE-sarja Hygien Plan'!$G$4)/('PRE-sarja Hygien Plan'!$E$4-'PRE-sarja Hygien Plan'!$G$4))))/49.8329)^Blad1!$C$107</f>
        <v>82.208285678466794</v>
      </c>
      <c r="D108" s="10">
        <f>Blad1!D101*((('PRE-sarja Hygien Plan'!$C$4-'PRE-sarja Hygien Plan'!$E$4)/(LN(('PRE-sarja Hygien Plan'!$C$4-'PRE-sarja Hygien Plan'!$G$4)/('PRE-sarja Hygien Plan'!$E$4-'PRE-sarja Hygien Plan'!$G$4))))/49.8329)^Blad1!$E$107</f>
        <v>150.03911695135838</v>
      </c>
      <c r="E108" s="10">
        <f>Blad1!F101*((('PRE-sarja Hygien Plan'!$C$4-'PRE-sarja Hygien Plan'!$E$4)/(LN(('PRE-sarja Hygien Plan'!$C$4-'PRE-sarja Hygien Plan'!$G$4)/('PRE-sarja Hygien Plan'!$E$4-'PRE-sarja Hygien Plan'!$G$4))))/49.8329)^Blad1!$G$107</f>
        <v>226.7923817045517</v>
      </c>
    </row>
    <row r="109" spans="2:5">
      <c r="B109" s="2">
        <v>500</v>
      </c>
      <c r="C109" s="10">
        <f>Blad1!B102*((('PRE-sarja Hygien Plan'!$C$4-'PRE-sarja Hygien Plan'!$E$4)/(LN(('PRE-sarja Hygien Plan'!$C$4-'PRE-sarja Hygien Plan'!$G$4)/('PRE-sarja Hygien Plan'!$E$4-'PRE-sarja Hygien Plan'!$G$4))))/49.8329)^Blad1!$C$107</f>
        <v>102.7603570980835</v>
      </c>
      <c r="D109" s="10">
        <f>Blad1!D102*((('PRE-sarja Hygien Plan'!$C$4-'PRE-sarja Hygien Plan'!$E$4)/(LN(('PRE-sarja Hygien Plan'!$C$4-'PRE-sarja Hygien Plan'!$G$4)/('PRE-sarja Hygien Plan'!$E$4-'PRE-sarja Hygien Plan'!$G$4))))/49.8329)^Blad1!$E$107</f>
        <v>187.54889618919799</v>
      </c>
      <c r="E109" s="10">
        <f>Blad1!F102*((('PRE-sarja Hygien Plan'!$C$4-'PRE-sarja Hygien Plan'!$E$4)/(LN(('PRE-sarja Hygien Plan'!$C$4-'PRE-sarja Hygien Plan'!$G$4)/('PRE-sarja Hygien Plan'!$E$4-'PRE-sarja Hygien Plan'!$G$4))))/49.8329)^Blad1!$G$107</f>
        <v>283.49047713068961</v>
      </c>
    </row>
    <row r="110" spans="2:5">
      <c r="B110" s="2">
        <v>600</v>
      </c>
      <c r="C110" s="10">
        <f>Blad1!B103*((('PRE-sarja Hygien Plan'!$C$4-'PRE-sarja Hygien Plan'!$E$4)/(LN(('PRE-sarja Hygien Plan'!$C$4-'PRE-sarja Hygien Plan'!$G$4)/('PRE-sarja Hygien Plan'!$E$4-'PRE-sarja Hygien Plan'!$G$4))))/49.8329)^Blad1!$C$107</f>
        <v>123.31242851770021</v>
      </c>
      <c r="D110" s="10">
        <f>Blad1!D103*((('PRE-sarja Hygien Plan'!$C$4-'PRE-sarja Hygien Plan'!$E$4)/(LN(('PRE-sarja Hygien Plan'!$C$4-'PRE-sarja Hygien Plan'!$G$4)/('PRE-sarja Hygien Plan'!$E$4-'PRE-sarja Hygien Plan'!$G$4))))/49.8329)^Blad1!$E$107</f>
        <v>225.05867542703757</v>
      </c>
      <c r="E110" s="10">
        <f>Blad1!F103*((('PRE-sarja Hygien Plan'!$C$4-'PRE-sarja Hygien Plan'!$E$4)/(LN(('PRE-sarja Hygien Plan'!$C$4-'PRE-sarja Hygien Plan'!$G$4)/('PRE-sarja Hygien Plan'!$E$4-'PRE-sarja Hygien Plan'!$G$4))))/49.8329)^Blad1!$G$107</f>
        <v>340.18857255682752</v>
      </c>
    </row>
    <row r="111" spans="2:5">
      <c r="B111" s="2">
        <v>700</v>
      </c>
      <c r="C111" s="10">
        <f>Blad1!B104*((('PRE-sarja Hygien Plan'!$C$4-'PRE-sarja Hygien Plan'!$E$4)/(LN(('PRE-sarja Hygien Plan'!$C$4-'PRE-sarja Hygien Plan'!$G$4)/('PRE-sarja Hygien Plan'!$E$4-'PRE-sarja Hygien Plan'!$G$4))))/49.8329)^Blad1!$C$107</f>
        <v>143.86449993731691</v>
      </c>
      <c r="D111" s="10">
        <f>Blad1!D104*((('PRE-sarja Hygien Plan'!$C$4-'PRE-sarja Hygien Plan'!$E$4)/(LN(('PRE-sarja Hygien Plan'!$C$4-'PRE-sarja Hygien Plan'!$G$4)/('PRE-sarja Hygien Plan'!$E$4-'PRE-sarja Hygien Plan'!$G$4))))/49.8329)^Blad1!$E$107</f>
        <v>262.56845466487715</v>
      </c>
      <c r="E111" s="10">
        <f>Blad1!F104*((('PRE-sarja Hygien Plan'!$C$4-'PRE-sarja Hygien Plan'!$E$4)/(LN(('PRE-sarja Hygien Plan'!$C$4-'PRE-sarja Hygien Plan'!$G$4)/('PRE-sarja Hygien Plan'!$E$4-'PRE-sarja Hygien Plan'!$G$4))))/49.8329)^Blad1!$G$107</f>
        <v>396.88666798296549</v>
      </c>
    </row>
    <row r="112" spans="2:5">
      <c r="B112" s="2">
        <v>800</v>
      </c>
      <c r="C112" s="10">
        <f>Blad1!B105*((('PRE-sarja Hygien Plan'!$C$4-'PRE-sarja Hygien Plan'!$E$4)/(LN(('PRE-sarja Hygien Plan'!$C$4-'PRE-sarja Hygien Plan'!$G$4)/('PRE-sarja Hygien Plan'!$E$4-'PRE-sarja Hygien Plan'!$G$4))))/49.8329)^Blad1!$C$107</f>
        <v>164.41657135693359</v>
      </c>
      <c r="D112" s="10">
        <f>Blad1!D105*((('PRE-sarja Hygien Plan'!$C$4-'PRE-sarja Hygien Plan'!$E$4)/(LN(('PRE-sarja Hygien Plan'!$C$4-'PRE-sarja Hygien Plan'!$G$4)/('PRE-sarja Hygien Plan'!$E$4-'PRE-sarja Hygien Plan'!$G$4))))/49.8329)^Blad1!$E$107</f>
        <v>300.07823390271676</v>
      </c>
      <c r="E112" s="10">
        <f>Blad1!F105*((('PRE-sarja Hygien Plan'!$C$4-'PRE-sarja Hygien Plan'!$E$4)/(LN(('PRE-sarja Hygien Plan'!$C$4-'PRE-sarja Hygien Plan'!$G$4)/('PRE-sarja Hygien Plan'!$E$4-'PRE-sarja Hygien Plan'!$G$4))))/49.8329)^Blad1!$G$107</f>
        <v>453.5847634091034</v>
      </c>
    </row>
    <row r="113" spans="2:12">
      <c r="B113" s="2">
        <v>900</v>
      </c>
      <c r="C113" s="10">
        <f>Blad1!B106*((('PRE-sarja Hygien Plan'!$C$4-'PRE-sarja Hygien Plan'!$E$4)/(LN(('PRE-sarja Hygien Plan'!$C$4-'PRE-sarja Hygien Plan'!$G$4)/('PRE-sarja Hygien Plan'!$E$4-'PRE-sarja Hygien Plan'!$G$4))))/49.8329)^Blad1!$C$107</f>
        <v>184.96864277655033</v>
      </c>
      <c r="D113" s="10">
        <f>Blad1!D106*((('PRE-sarja Hygien Plan'!$C$4-'PRE-sarja Hygien Plan'!$E$4)/(LN(('PRE-sarja Hygien Plan'!$C$4-'PRE-sarja Hygien Plan'!$G$4)/('PRE-sarja Hygien Plan'!$E$4-'PRE-sarja Hygien Plan'!$G$4))))/49.8329)^Blad1!$E$107</f>
        <v>337.58801314055637</v>
      </c>
      <c r="E113" s="10">
        <f>Blad1!F106*((('PRE-sarja Hygien Plan'!$C$4-'PRE-sarja Hygien Plan'!$E$4)/(LN(('PRE-sarja Hygien Plan'!$C$4-'PRE-sarja Hygien Plan'!$G$4)/('PRE-sarja Hygien Plan'!$E$4-'PRE-sarja Hygien Plan'!$G$4))))/49.8329)^Blad1!$G$107</f>
        <v>510.28285883524131</v>
      </c>
    </row>
    <row r="114" spans="2:12">
      <c r="B114" s="2">
        <v>1000</v>
      </c>
      <c r="C114" s="10">
        <f>Blad1!B107*((('PRE-sarja Hygien Plan'!$C$4-'PRE-sarja Hygien Plan'!$E$4)/(LN(('PRE-sarja Hygien Plan'!$C$4-'PRE-sarja Hygien Plan'!$G$4)/('PRE-sarja Hygien Plan'!$E$4-'PRE-sarja Hygien Plan'!$G$4))))/49.8329)^Blad1!$C$107</f>
        <v>205.52071419616701</v>
      </c>
      <c r="D114" s="10">
        <f>Blad1!D107*((('PRE-sarja Hygien Plan'!$C$4-'PRE-sarja Hygien Plan'!$E$4)/(LN(('PRE-sarja Hygien Plan'!$C$4-'PRE-sarja Hygien Plan'!$G$4)/('PRE-sarja Hygien Plan'!$E$4-'PRE-sarja Hygien Plan'!$G$4))))/49.8329)^Blad1!$E$107</f>
        <v>375.09779237839598</v>
      </c>
      <c r="E114" s="10">
        <f>Blad1!F107*((('PRE-sarja Hygien Plan'!$C$4-'PRE-sarja Hygien Plan'!$E$4)/(LN(('PRE-sarja Hygien Plan'!$C$4-'PRE-sarja Hygien Plan'!$G$4)/('PRE-sarja Hygien Plan'!$E$4-'PRE-sarja Hygien Plan'!$G$4))))/49.8329)^Blad1!$G$107</f>
        <v>566.98095426137922</v>
      </c>
    </row>
    <row r="115" spans="2:12">
      <c r="B115" s="2">
        <v>1100</v>
      </c>
      <c r="C115" s="10">
        <f>Blad1!B108*((('PRE-sarja Hygien Plan'!$C$4-'PRE-sarja Hygien Plan'!$E$4)/(LN(('PRE-sarja Hygien Plan'!$C$4-'PRE-sarja Hygien Plan'!$G$4)/('PRE-sarja Hygien Plan'!$E$4-'PRE-sarja Hygien Plan'!$G$4))))/49.8329)^Blad1!$C$107</f>
        <v>226.07278561578369</v>
      </c>
      <c r="D115" s="10">
        <f>Blad1!D108*((('PRE-sarja Hygien Plan'!$C$4-'PRE-sarja Hygien Plan'!$E$4)/(LN(('PRE-sarja Hygien Plan'!$C$4-'PRE-sarja Hygien Plan'!$G$4)/('PRE-sarja Hygien Plan'!$E$4-'PRE-sarja Hygien Plan'!$G$4))))/49.8329)^Blad1!$E$107</f>
        <v>412.60757161623559</v>
      </c>
      <c r="E115" s="10">
        <f>Blad1!F108*((('PRE-sarja Hygien Plan'!$C$4-'PRE-sarja Hygien Plan'!$E$4)/(LN(('PRE-sarja Hygien Plan'!$C$4-'PRE-sarja Hygien Plan'!$G$4)/('PRE-sarja Hygien Plan'!$E$4-'PRE-sarja Hygien Plan'!$G$4))))/49.8329)^Blad1!$G$107</f>
        <v>623.67904968751714</v>
      </c>
      <c r="H115" s="1"/>
      <c r="I115" s="1"/>
      <c r="J115" s="1"/>
      <c r="K115" s="1"/>
      <c r="L115" s="1"/>
    </row>
    <row r="116" spans="2:12">
      <c r="B116" s="2">
        <v>1200</v>
      </c>
      <c r="C116" s="10">
        <f>Blad1!B109*((('PRE-sarja Hygien Plan'!$C$4-'PRE-sarja Hygien Plan'!$E$4)/(LN(('PRE-sarja Hygien Plan'!$C$4-'PRE-sarja Hygien Plan'!$G$4)/('PRE-sarja Hygien Plan'!$E$4-'PRE-sarja Hygien Plan'!$G$4))))/49.8329)^Blad1!$C$107</f>
        <v>246.62485703540042</v>
      </c>
      <c r="D116" s="10">
        <f>Blad1!D109*((('PRE-sarja Hygien Plan'!$C$4-'PRE-sarja Hygien Plan'!$E$4)/(LN(('PRE-sarja Hygien Plan'!$C$4-'PRE-sarja Hygien Plan'!$G$4)/('PRE-sarja Hygien Plan'!$E$4-'PRE-sarja Hygien Plan'!$G$4))))/49.8329)^Blad1!$E$107</f>
        <v>450.11735085407514</v>
      </c>
      <c r="E116" s="10">
        <f>Blad1!F109*((('PRE-sarja Hygien Plan'!$C$4-'PRE-sarja Hygien Plan'!$E$4)/(LN(('PRE-sarja Hygien Plan'!$C$4-'PRE-sarja Hygien Plan'!$G$4)/('PRE-sarja Hygien Plan'!$E$4-'PRE-sarja Hygien Plan'!$G$4))))/49.8329)^Blad1!$G$107</f>
        <v>680.37714511365505</v>
      </c>
    </row>
    <row r="117" spans="2:12">
      <c r="B117" s="2">
        <v>1300</v>
      </c>
      <c r="C117" s="10">
        <f>Blad1!B110*((('PRE-sarja Hygien Plan'!$C$4-'PRE-sarja Hygien Plan'!$E$4)/(LN(('PRE-sarja Hygien Plan'!$C$4-'PRE-sarja Hygien Plan'!$G$4)/('PRE-sarja Hygien Plan'!$E$4-'PRE-sarja Hygien Plan'!$G$4))))/49.8329)^Blad1!$C$107</f>
        <v>267.17692845501711</v>
      </c>
      <c r="D117" s="10">
        <f>Blad1!D110*((('PRE-sarja Hygien Plan'!$C$4-'PRE-sarja Hygien Plan'!$E$4)/(LN(('PRE-sarja Hygien Plan'!$C$4-'PRE-sarja Hygien Plan'!$G$4)/('PRE-sarja Hygien Plan'!$E$4-'PRE-sarja Hygien Plan'!$G$4))))/49.8329)^Blad1!$E$107</f>
        <v>487.62713009191475</v>
      </c>
      <c r="E117" s="10">
        <f>Blad1!F110*((('PRE-sarja Hygien Plan'!$C$4-'PRE-sarja Hygien Plan'!$E$4)/(LN(('PRE-sarja Hygien Plan'!$C$4-'PRE-sarja Hygien Plan'!$G$4)/('PRE-sarja Hygien Plan'!$E$4-'PRE-sarja Hygien Plan'!$G$4))))/49.8329)^Blad1!$G$107</f>
        <v>737.07524053979307</v>
      </c>
    </row>
    <row r="118" spans="2:12">
      <c r="B118" s="2">
        <v>1400</v>
      </c>
      <c r="C118" s="10">
        <f>Blad1!B111*((('PRE-sarja Hygien Plan'!$C$4-'PRE-sarja Hygien Plan'!$E$4)/(LN(('PRE-sarja Hygien Plan'!$C$4-'PRE-sarja Hygien Plan'!$G$4)/('PRE-sarja Hygien Plan'!$E$4-'PRE-sarja Hygien Plan'!$G$4))))/49.8329)^Blad1!$C$107</f>
        <v>287.72899987463381</v>
      </c>
      <c r="D118" s="10">
        <f>Blad1!D111*((('PRE-sarja Hygien Plan'!$C$4-'PRE-sarja Hygien Plan'!$E$4)/(LN(('PRE-sarja Hygien Plan'!$C$4-'PRE-sarja Hygien Plan'!$G$4)/('PRE-sarja Hygien Plan'!$E$4-'PRE-sarja Hygien Plan'!$G$4))))/49.8329)^Blad1!$E$107</f>
        <v>525.1369093297543</v>
      </c>
      <c r="E118" s="10">
        <f>Blad1!F111*((('PRE-sarja Hygien Plan'!$C$4-'PRE-sarja Hygien Plan'!$E$4)/(LN(('PRE-sarja Hygien Plan'!$C$4-'PRE-sarja Hygien Plan'!$G$4)/('PRE-sarja Hygien Plan'!$E$4-'PRE-sarja Hygien Plan'!$G$4))))/49.8329)^Blad1!$G$107</f>
        <v>793.77333596593098</v>
      </c>
    </row>
    <row r="119" spans="2:12">
      <c r="B119" s="2">
        <v>1500</v>
      </c>
      <c r="C119" s="10">
        <f>Blad1!B112*((('PRE-sarja Hygien Plan'!$C$4-'PRE-sarja Hygien Plan'!$E$4)/(LN(('PRE-sarja Hygien Plan'!$C$4-'PRE-sarja Hygien Plan'!$G$4)/('PRE-sarja Hygien Plan'!$E$4-'PRE-sarja Hygien Plan'!$G$4))))/49.8329)^Blad1!$C$107</f>
        <v>308.28107129425052</v>
      </c>
      <c r="D119" s="10">
        <f>Blad1!D112*((('PRE-sarja Hygien Plan'!$C$4-'PRE-sarja Hygien Plan'!$E$4)/(LN(('PRE-sarja Hygien Plan'!$C$4-'PRE-sarja Hygien Plan'!$G$4)/('PRE-sarja Hygien Plan'!$E$4-'PRE-sarja Hygien Plan'!$G$4))))/49.8329)^Blad1!$E$107</f>
        <v>562.64668856759397</v>
      </c>
      <c r="E119" s="10">
        <f>Blad1!F112*((('PRE-sarja Hygien Plan'!$C$4-'PRE-sarja Hygien Plan'!$E$4)/(LN(('PRE-sarja Hygien Plan'!$C$4-'PRE-sarja Hygien Plan'!$G$4)/('PRE-sarja Hygien Plan'!$E$4-'PRE-sarja Hygien Plan'!$G$4))))/49.8329)^Blad1!$G$107</f>
        <v>850.47143139206889</v>
      </c>
    </row>
    <row r="120" spans="2:12">
      <c r="B120" s="2">
        <v>1600</v>
      </c>
      <c r="C120" s="10">
        <f>Blad1!B113*((('PRE-sarja Hygien Plan'!$C$4-'PRE-sarja Hygien Plan'!$E$4)/(LN(('PRE-sarja Hygien Plan'!$C$4-'PRE-sarja Hygien Plan'!$G$4)/('PRE-sarja Hygien Plan'!$E$4-'PRE-sarja Hygien Plan'!$G$4))))/49.8329)^Blad1!$C$107</f>
        <v>328.83314271386718</v>
      </c>
      <c r="D120" s="10">
        <f>Blad1!D113*((('PRE-sarja Hygien Plan'!$C$4-'PRE-sarja Hygien Plan'!$E$4)/(LN(('PRE-sarja Hygien Plan'!$C$4-'PRE-sarja Hygien Plan'!$G$4)/('PRE-sarja Hygien Plan'!$E$4-'PRE-sarja Hygien Plan'!$G$4))))/49.8329)^Blad1!$E$107</f>
        <v>600.15646780543352</v>
      </c>
      <c r="E120" s="10">
        <f>Blad1!F113*((('PRE-sarja Hygien Plan'!$C$4-'PRE-sarja Hygien Plan'!$E$4)/(LN(('PRE-sarja Hygien Plan'!$C$4-'PRE-sarja Hygien Plan'!$G$4)/('PRE-sarja Hygien Plan'!$E$4-'PRE-sarja Hygien Plan'!$G$4))))/49.8329)^Blad1!$G$107</f>
        <v>907.1695268182068</v>
      </c>
    </row>
    <row r="121" spans="2:12">
      <c r="B121" s="2">
        <v>1700</v>
      </c>
      <c r="C121" s="10">
        <f>Blad1!B114*((('PRE-sarja Hygien Plan'!$C$4-'PRE-sarja Hygien Plan'!$E$4)/(LN(('PRE-sarja Hygien Plan'!$C$4-'PRE-sarja Hygien Plan'!$G$4)/('PRE-sarja Hygien Plan'!$E$4-'PRE-sarja Hygien Plan'!$G$4))))/49.8329)^Blad1!$C$107</f>
        <v>349.38521413348394</v>
      </c>
      <c r="D121" s="10">
        <f>Blad1!D114*((('PRE-sarja Hygien Plan'!$C$4-'PRE-sarja Hygien Plan'!$E$4)/(LN(('PRE-sarja Hygien Plan'!$C$4-'PRE-sarja Hygien Plan'!$G$4)/('PRE-sarja Hygien Plan'!$E$4-'PRE-sarja Hygien Plan'!$G$4))))/49.8329)^Blad1!$E$107</f>
        <v>637.66624704327319</v>
      </c>
      <c r="E121" s="10">
        <f>Blad1!F114*((('PRE-sarja Hygien Plan'!$C$4-'PRE-sarja Hygien Plan'!$E$4)/(LN(('PRE-sarja Hygien Plan'!$C$4-'PRE-sarja Hygien Plan'!$G$4)/('PRE-sarja Hygien Plan'!$E$4-'PRE-sarja Hygien Plan'!$G$4))))/49.8329)^Blad1!$G$107</f>
        <v>963.86762224434472</v>
      </c>
    </row>
    <row r="122" spans="2:12">
      <c r="B122" s="2">
        <v>1800</v>
      </c>
      <c r="C122" s="10">
        <f>Blad1!B115*((('PRE-sarja Hygien Plan'!$C$4-'PRE-sarja Hygien Plan'!$E$4)/(LN(('PRE-sarja Hygien Plan'!$C$4-'PRE-sarja Hygien Plan'!$G$4)/('PRE-sarja Hygien Plan'!$E$4-'PRE-sarja Hygien Plan'!$G$4))))/49.8329)^Blad1!$C$107</f>
        <v>369.93728555310065</v>
      </c>
      <c r="D122" s="10">
        <f>Blad1!D115*((('PRE-sarja Hygien Plan'!$C$4-'PRE-sarja Hygien Plan'!$E$4)/(LN(('PRE-sarja Hygien Plan'!$C$4-'PRE-sarja Hygien Plan'!$G$4)/('PRE-sarja Hygien Plan'!$E$4-'PRE-sarja Hygien Plan'!$G$4))))/49.8329)^Blad1!$E$107</f>
        <v>675.17602628111274</v>
      </c>
      <c r="E122" s="10">
        <f>Blad1!F115*((('PRE-sarja Hygien Plan'!$C$4-'PRE-sarja Hygien Plan'!$E$4)/(LN(('PRE-sarja Hygien Plan'!$C$4-'PRE-sarja Hygien Plan'!$G$4)/('PRE-sarja Hygien Plan'!$E$4-'PRE-sarja Hygien Plan'!$G$4))))/49.8329)^Blad1!$G$107</f>
        <v>1020.5657176704826</v>
      </c>
    </row>
    <row r="123" spans="2:12">
      <c r="B123" s="2">
        <v>2000</v>
      </c>
      <c r="C123" s="10">
        <f>Blad1!B116*((('PRE-sarja Hygien Plan'!$C$4-'PRE-sarja Hygien Plan'!$E$4)/(LN(('PRE-sarja Hygien Plan'!$C$4-'PRE-sarja Hygien Plan'!$G$4)/('PRE-sarja Hygien Plan'!$E$4-'PRE-sarja Hygien Plan'!$G$4))))/49.8329)^Blad1!$C$107</f>
        <v>411.04142839233401</v>
      </c>
      <c r="D123" s="10">
        <f>Blad1!D116*((('PRE-sarja Hygien Plan'!$C$4-'PRE-sarja Hygien Plan'!$E$4)/(LN(('PRE-sarja Hygien Plan'!$C$4-'PRE-sarja Hygien Plan'!$G$4)/('PRE-sarja Hygien Plan'!$E$4-'PRE-sarja Hygien Plan'!$G$4))))/49.8329)^Blad1!$E$107</f>
        <v>750.19558475679196</v>
      </c>
      <c r="E123" s="10">
        <f>Blad1!F116*((('PRE-sarja Hygien Plan'!$C$4-'PRE-sarja Hygien Plan'!$E$4)/(LN(('PRE-sarja Hygien Plan'!$C$4-'PRE-sarja Hygien Plan'!$G$4)/('PRE-sarja Hygien Plan'!$E$4-'PRE-sarja Hygien Plan'!$G$4))))/49.8329)^Blad1!$G$107</f>
        <v>1133.9619085227584</v>
      </c>
    </row>
    <row r="124" spans="2:12">
      <c r="B124" s="2">
        <v>2300</v>
      </c>
      <c r="C124" s="10">
        <f>Blad1!B117*((('PRE-sarja Hygien Plan'!$C$4-'PRE-sarja Hygien Plan'!$E$4)/(LN(('PRE-sarja Hygien Plan'!$C$4-'PRE-sarja Hygien Plan'!$G$4)/('PRE-sarja Hygien Plan'!$E$4-'PRE-sarja Hygien Plan'!$G$4))))/49.8329)^Blad1!$C$107</f>
        <v>472.69764265118414</v>
      </c>
      <c r="D124" s="10">
        <f>Blad1!D117*((('PRE-sarja Hygien Plan'!$C$4-'PRE-sarja Hygien Plan'!$E$4)/(LN(('PRE-sarja Hygien Plan'!$C$4-'PRE-sarja Hygien Plan'!$G$4)/('PRE-sarja Hygien Plan'!$E$4-'PRE-sarja Hygien Plan'!$G$4))))/49.8329)^Blad1!$E$107</f>
        <v>862.72492247031073</v>
      </c>
      <c r="E124" s="10">
        <f>Blad1!F117*((('PRE-sarja Hygien Plan'!$C$4-'PRE-sarja Hygien Plan'!$E$4)/(LN(('PRE-sarja Hygien Plan'!$C$4-'PRE-sarja Hygien Plan'!$G$4)/('PRE-sarja Hygien Plan'!$E$4-'PRE-sarja Hygien Plan'!$G$4))))/49.8329)^Blad1!$G$107</f>
        <v>1304.0561948011723</v>
      </c>
    </row>
    <row r="125" spans="2:12">
      <c r="B125" s="2">
        <v>2600</v>
      </c>
      <c r="C125" s="10">
        <f>Blad1!B118*((('PRE-sarja Hygien Plan'!$C$4-'PRE-sarja Hygien Plan'!$E$4)/(LN(('PRE-sarja Hygien Plan'!$C$4-'PRE-sarja Hygien Plan'!$G$4)/('PRE-sarja Hygien Plan'!$E$4-'PRE-sarja Hygien Plan'!$G$4))))/49.8329)^Blad1!$C$107</f>
        <v>534.35385691003421</v>
      </c>
      <c r="D125" s="10">
        <f>Blad1!D118*((('PRE-sarja Hygien Plan'!$C$4-'PRE-sarja Hygien Plan'!$E$4)/(LN(('PRE-sarja Hygien Plan'!$C$4-'PRE-sarja Hygien Plan'!$G$4)/('PRE-sarja Hygien Plan'!$E$4-'PRE-sarja Hygien Plan'!$G$4))))/49.8329)^Blad1!$E$107</f>
        <v>975.2542601838295</v>
      </c>
      <c r="E125" s="10">
        <f>Blad1!F118*((('PRE-sarja Hygien Plan'!$C$4-'PRE-sarja Hygien Plan'!$E$4)/(LN(('PRE-sarja Hygien Plan'!$C$4-'PRE-sarja Hygien Plan'!$G$4)/('PRE-sarja Hygien Plan'!$E$4-'PRE-sarja Hygien Plan'!$G$4))))/49.8329)^Blad1!$G$107</f>
        <v>1474.1504810795861</v>
      </c>
    </row>
    <row r="126" spans="2:12">
      <c r="B126" s="2">
        <v>3000</v>
      </c>
      <c r="C126" s="10">
        <f>Blad1!B119*((('PRE-sarja Hygien Plan'!$C$4-'PRE-sarja Hygien Plan'!$E$4)/(LN(('PRE-sarja Hygien Plan'!$C$4-'PRE-sarja Hygien Plan'!$G$4)/('PRE-sarja Hygien Plan'!$E$4-'PRE-sarja Hygien Plan'!$G$4))))/49.8329)^Blad1!$C$107</f>
        <v>616.56214258850105</v>
      </c>
      <c r="D126" s="10">
        <f>Blad1!D119*((('PRE-sarja Hygien Plan'!$C$4-'PRE-sarja Hygien Plan'!$E$4)/(LN(('PRE-sarja Hygien Plan'!$C$4-'PRE-sarja Hygien Plan'!$G$4)/('PRE-sarja Hygien Plan'!$E$4-'PRE-sarja Hygien Plan'!$G$4))))/49.8329)^Blad1!$E$107</f>
        <v>1125.2933771351879</v>
      </c>
      <c r="E126" s="10">
        <f>Blad1!F119*((('PRE-sarja Hygien Plan'!$C$4-'PRE-sarja Hygien Plan'!$E$4)/(LN(('PRE-sarja Hygien Plan'!$C$4-'PRE-sarja Hygien Plan'!$G$4)/('PRE-sarja Hygien Plan'!$E$4-'PRE-sarja Hygien Plan'!$G$4))))/49.8329)^Blad1!$G$107</f>
        <v>1700.9428627841378</v>
      </c>
    </row>
    <row r="129" spans="1:7">
      <c r="A129" s="9" t="s">
        <v>23</v>
      </c>
      <c r="B129" s="1"/>
      <c r="F129" s="1"/>
    </row>
    <row r="130" spans="1:7">
      <c r="A130" s="9"/>
      <c r="B130" s="1"/>
      <c r="F130" s="1"/>
    </row>
    <row r="131" spans="1:7">
      <c r="B131" s="1"/>
      <c r="F131" s="1"/>
    </row>
    <row r="132" spans="1:7" ht="14">
      <c r="A132" s="57" t="s">
        <v>24</v>
      </c>
      <c r="B132" s="58"/>
      <c r="C132" s="58"/>
      <c r="D132" s="58" t="s">
        <v>25</v>
      </c>
      <c r="E132" s="59" t="s">
        <v>26</v>
      </c>
      <c r="F132" s="1"/>
      <c r="G132" s="58"/>
    </row>
    <row r="133" spans="1:7" ht="14">
      <c r="A133" s="58" t="s">
        <v>27</v>
      </c>
      <c r="B133" s="58"/>
      <c r="C133" s="58"/>
      <c r="D133" s="58" t="s">
        <v>28</v>
      </c>
      <c r="E133" s="60" t="s">
        <v>29</v>
      </c>
      <c r="F133" s="1"/>
      <c r="G133" s="58"/>
    </row>
    <row r="134" spans="1:7" ht="14">
      <c r="A134" s="58" t="s">
        <v>30</v>
      </c>
      <c r="B134" s="58"/>
      <c r="C134" s="58"/>
      <c r="D134" s="58" t="s">
        <v>31</v>
      </c>
      <c r="E134" s="60" t="s">
        <v>32</v>
      </c>
      <c r="F134" s="1"/>
      <c r="G134" s="58"/>
    </row>
    <row r="135" spans="1:7">
      <c r="B135" s="1"/>
      <c r="F135" s="1"/>
    </row>
    <row r="146" spans="3:3">
      <c r="C146" s="30"/>
    </row>
  </sheetData>
  <sheetProtection algorithmName="SHA-512" hashValue="k5YTTJde5TiBwUNB4L/ctvtfblxuXAgTP4JKH4hR21utKeRwtj8jVyRg0bjkLrrhAfW19jkg5Fn7WvmqKyB9ng==" saltValue="HCKvoQGOmvMzFIjG99/vUA==" spinCount="100000" sheet="1" selectLockedCells="1"/>
  <mergeCells count="16">
    <mergeCell ref="B8:E8"/>
    <mergeCell ref="C32:E32"/>
    <mergeCell ref="B31:E31"/>
    <mergeCell ref="B54:E54"/>
    <mergeCell ref="B105:E105"/>
    <mergeCell ref="C9:E9"/>
    <mergeCell ref="C106:E106"/>
    <mergeCell ref="H32:O32"/>
    <mergeCell ref="B104:E104"/>
    <mergeCell ref="H94:P94"/>
    <mergeCell ref="G39:O39"/>
    <mergeCell ref="G43:O43"/>
    <mergeCell ref="H66:P66"/>
    <mergeCell ref="C83:E83"/>
    <mergeCell ref="B82:E82"/>
    <mergeCell ref="C55:E55"/>
  </mergeCells>
  <phoneticPr fontId="0" type="noConversion"/>
  <hyperlinks>
    <hyperlink ref="E134" r:id="rId1" xr:uid="{A3273D53-B837-0F4F-81D0-AAE2F97F899D}"/>
    <hyperlink ref="E133" r:id="rId2" xr:uid="{B3B88773-6F3C-CE4D-A973-C29215621B94}"/>
  </hyperlinks>
  <pageMargins left="0.75" right="0.75" top="1" bottom="1" header="0.5" footer="0.5"/>
  <pageSetup paperSize="9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I119"/>
  <sheetViews>
    <sheetView zoomScaleNormal="100" workbookViewId="0">
      <selection activeCell="J115" sqref="J115"/>
    </sheetView>
  </sheetViews>
  <sheetFormatPr baseColWidth="10" defaultColWidth="8.83203125" defaultRowHeight="13"/>
  <cols>
    <col min="1" max="1" width="13.5" customWidth="1"/>
    <col min="3" max="3" width="9.1640625" style="18"/>
    <col min="5" max="5" width="9.1640625" style="23"/>
    <col min="7" max="7" width="9.1640625" style="18"/>
    <col min="8" max="8" width="11.1640625" customWidth="1"/>
  </cols>
  <sheetData>
    <row r="6" spans="1:9" ht="20">
      <c r="A6" s="52" t="s">
        <v>3</v>
      </c>
      <c r="B6" s="53"/>
      <c r="C6" s="53"/>
      <c r="D6" s="53"/>
      <c r="E6" s="53"/>
      <c r="F6" s="53"/>
      <c r="G6" s="53"/>
    </row>
    <row r="7" spans="1:9">
      <c r="A7" s="6"/>
      <c r="B7" s="50">
        <v>10</v>
      </c>
      <c r="C7" s="51"/>
      <c r="D7" s="50">
        <v>20</v>
      </c>
      <c r="E7" s="51"/>
      <c r="F7" s="50">
        <v>30</v>
      </c>
      <c r="G7" s="51"/>
      <c r="H7" s="5">
        <v>43423</v>
      </c>
      <c r="I7" t="s">
        <v>8</v>
      </c>
    </row>
    <row r="8" spans="1:9">
      <c r="A8" s="7" t="s">
        <v>0</v>
      </c>
      <c r="B8" s="8" t="s">
        <v>1</v>
      </c>
      <c r="C8" s="19" t="s">
        <v>2</v>
      </c>
      <c r="D8" s="8" t="s">
        <v>1</v>
      </c>
      <c r="E8" s="24" t="s">
        <v>2</v>
      </c>
      <c r="F8" s="8" t="s">
        <v>1</v>
      </c>
      <c r="G8" s="19" t="s">
        <v>2</v>
      </c>
      <c r="I8" t="s">
        <v>9</v>
      </c>
    </row>
    <row r="9" spans="1:9">
      <c r="A9" s="2">
        <v>400</v>
      </c>
      <c r="B9" s="32">
        <f t="shared" ref="B9:B13" si="0">$B$15*A9/1000</f>
        <v>101.2</v>
      </c>
      <c r="C9" s="20"/>
      <c r="D9" s="10">
        <f t="shared" ref="D9:D13" si="1">$D$15*$A9/1000</f>
        <v>176</v>
      </c>
      <c r="E9" s="25"/>
      <c r="F9" s="10">
        <f t="shared" ref="F9:F13" si="2">$F$15*$A9/1000</f>
        <v>254.8</v>
      </c>
      <c r="G9" s="20"/>
      <c r="I9" t="s">
        <v>10</v>
      </c>
    </row>
    <row r="10" spans="1:9">
      <c r="A10" s="2">
        <v>500</v>
      </c>
      <c r="B10" s="32">
        <f t="shared" si="0"/>
        <v>126.5</v>
      </c>
      <c r="C10" s="20"/>
      <c r="D10" s="10">
        <f t="shared" si="1"/>
        <v>220</v>
      </c>
      <c r="E10" s="25"/>
      <c r="F10" s="10">
        <f t="shared" si="2"/>
        <v>318.5</v>
      </c>
      <c r="G10" s="20"/>
    </row>
    <row r="11" spans="1:9">
      <c r="A11" s="2">
        <v>600</v>
      </c>
      <c r="B11" s="32">
        <f t="shared" si="0"/>
        <v>151.80000000000001</v>
      </c>
      <c r="C11" s="20"/>
      <c r="D11" s="10">
        <f t="shared" si="1"/>
        <v>264</v>
      </c>
      <c r="E11" s="25"/>
      <c r="F11" s="10">
        <f t="shared" si="2"/>
        <v>382.2</v>
      </c>
      <c r="G11" s="20"/>
    </row>
    <row r="12" spans="1:9">
      <c r="A12" s="2">
        <v>700</v>
      </c>
      <c r="B12" s="32">
        <f t="shared" si="0"/>
        <v>177.1</v>
      </c>
      <c r="C12" s="20"/>
      <c r="D12" s="10">
        <f t="shared" si="1"/>
        <v>308</v>
      </c>
      <c r="E12" s="25"/>
      <c r="F12" s="10">
        <f t="shared" si="2"/>
        <v>445.9</v>
      </c>
      <c r="G12" s="20"/>
    </row>
    <row r="13" spans="1:9">
      <c r="A13" s="2">
        <v>800</v>
      </c>
      <c r="B13" s="32">
        <f t="shared" si="0"/>
        <v>202.4</v>
      </c>
      <c r="C13" s="20"/>
      <c r="D13" s="10">
        <f t="shared" si="1"/>
        <v>352</v>
      </c>
      <c r="E13" s="25"/>
      <c r="F13" s="10">
        <f t="shared" si="2"/>
        <v>509.6</v>
      </c>
      <c r="G13" s="20"/>
    </row>
    <row r="14" spans="1:9">
      <c r="A14" s="2">
        <v>900</v>
      </c>
      <c r="B14" s="32">
        <f>$B$15*A14/1000</f>
        <v>227.7</v>
      </c>
      <c r="C14" s="20"/>
      <c r="D14" s="10">
        <f>$D$15*$A14/1000</f>
        <v>396</v>
      </c>
      <c r="E14" s="25"/>
      <c r="F14" s="10">
        <f>$F$15*$A14/1000</f>
        <v>573.29999999999995</v>
      </c>
      <c r="G14" s="20"/>
    </row>
    <row r="15" spans="1:9">
      <c r="A15" s="17">
        <v>1000</v>
      </c>
      <c r="B15" s="33">
        <v>253</v>
      </c>
      <c r="C15" s="22">
        <v>1.25</v>
      </c>
      <c r="D15" s="33">
        <v>440</v>
      </c>
      <c r="E15" s="26">
        <v>1.252</v>
      </c>
      <c r="F15" s="33">
        <v>637</v>
      </c>
      <c r="G15" s="22">
        <v>1.2124999999999999</v>
      </c>
      <c r="I15" s="14"/>
    </row>
    <row r="16" spans="1:9">
      <c r="A16" s="2">
        <v>1100</v>
      </c>
      <c r="B16" s="32">
        <f>$B$15*A16/1000</f>
        <v>278.3</v>
      </c>
      <c r="C16" s="20"/>
      <c r="D16" s="10">
        <f>$D$15*$A16/1000</f>
        <v>484</v>
      </c>
      <c r="E16" s="25"/>
      <c r="F16" s="10">
        <f>$F$15*$A16/1000</f>
        <v>700.7</v>
      </c>
      <c r="G16" s="20"/>
    </row>
    <row r="17" spans="1:7">
      <c r="A17" s="2">
        <v>1200</v>
      </c>
      <c r="B17" s="32">
        <f t="shared" ref="B17:B27" si="3">$B$15*A17/1000</f>
        <v>303.60000000000002</v>
      </c>
      <c r="C17" s="20"/>
      <c r="D17" s="10">
        <f t="shared" ref="D17:D27" si="4">$D$15*$A17/1000</f>
        <v>528</v>
      </c>
      <c r="E17" s="25"/>
      <c r="F17" s="10">
        <f t="shared" ref="F17:F27" si="5">$F$15*$A17/1000</f>
        <v>764.4</v>
      </c>
      <c r="G17" s="20"/>
    </row>
    <row r="18" spans="1:7">
      <c r="A18" s="2">
        <v>1300</v>
      </c>
      <c r="B18" s="32">
        <f t="shared" si="3"/>
        <v>328.9</v>
      </c>
      <c r="C18" s="20"/>
      <c r="D18" s="10">
        <f t="shared" si="4"/>
        <v>572</v>
      </c>
      <c r="E18" s="25"/>
      <c r="F18" s="10">
        <f t="shared" si="5"/>
        <v>828.1</v>
      </c>
      <c r="G18" s="20"/>
    </row>
    <row r="19" spans="1:7">
      <c r="A19" s="2">
        <v>1400</v>
      </c>
      <c r="B19" s="32">
        <f t="shared" si="3"/>
        <v>354.2</v>
      </c>
      <c r="C19" s="20"/>
      <c r="D19" s="10">
        <f t="shared" si="4"/>
        <v>616</v>
      </c>
      <c r="E19" s="25"/>
      <c r="F19" s="10">
        <f t="shared" si="5"/>
        <v>891.8</v>
      </c>
      <c r="G19" s="20"/>
    </row>
    <row r="20" spans="1:7">
      <c r="A20" s="2">
        <v>1500</v>
      </c>
      <c r="B20" s="32">
        <f t="shared" si="3"/>
        <v>379.5</v>
      </c>
      <c r="C20" s="20"/>
      <c r="D20" s="10">
        <f t="shared" si="4"/>
        <v>660</v>
      </c>
      <c r="E20" s="25"/>
      <c r="F20" s="10">
        <f t="shared" si="5"/>
        <v>955.5</v>
      </c>
      <c r="G20" s="20"/>
    </row>
    <row r="21" spans="1:7">
      <c r="A21" s="2">
        <v>1600</v>
      </c>
      <c r="B21" s="32">
        <f t="shared" si="3"/>
        <v>404.8</v>
      </c>
      <c r="C21" s="20"/>
      <c r="D21" s="10">
        <f t="shared" si="4"/>
        <v>704</v>
      </c>
      <c r="E21" s="25"/>
      <c r="F21" s="10">
        <f t="shared" si="5"/>
        <v>1019.2</v>
      </c>
      <c r="G21" s="20"/>
    </row>
    <row r="22" spans="1:7">
      <c r="A22" s="2">
        <v>1700</v>
      </c>
      <c r="B22" s="32">
        <f t="shared" si="3"/>
        <v>430.1</v>
      </c>
      <c r="C22" s="20"/>
      <c r="D22" s="10">
        <f t="shared" si="4"/>
        <v>748</v>
      </c>
      <c r="E22" s="25"/>
      <c r="F22" s="10">
        <f t="shared" si="5"/>
        <v>1082.9000000000001</v>
      </c>
      <c r="G22" s="20"/>
    </row>
    <row r="23" spans="1:7">
      <c r="A23" s="2">
        <v>1800</v>
      </c>
      <c r="B23" s="32">
        <f t="shared" si="3"/>
        <v>455.4</v>
      </c>
      <c r="C23" s="20"/>
      <c r="D23" s="10">
        <f t="shared" si="4"/>
        <v>792</v>
      </c>
      <c r="E23" s="25"/>
      <c r="F23" s="10">
        <f t="shared" si="5"/>
        <v>1146.5999999999999</v>
      </c>
      <c r="G23" s="20"/>
    </row>
    <row r="24" spans="1:7">
      <c r="A24" s="2">
        <v>2000</v>
      </c>
      <c r="B24" s="32">
        <f t="shared" si="3"/>
        <v>506</v>
      </c>
      <c r="C24" s="20"/>
      <c r="D24" s="10">
        <f t="shared" si="4"/>
        <v>880</v>
      </c>
      <c r="E24" s="25"/>
      <c r="F24" s="10">
        <f t="shared" si="5"/>
        <v>1274</v>
      </c>
      <c r="G24" s="20"/>
    </row>
    <row r="25" spans="1:7">
      <c r="A25" s="2">
        <v>2300</v>
      </c>
      <c r="B25" s="32">
        <f t="shared" si="3"/>
        <v>581.9</v>
      </c>
      <c r="C25" s="20"/>
      <c r="D25" s="10">
        <f t="shared" si="4"/>
        <v>1012</v>
      </c>
      <c r="E25" s="25"/>
      <c r="F25" s="10">
        <f t="shared" si="5"/>
        <v>1465.1</v>
      </c>
      <c r="G25" s="20"/>
    </row>
    <row r="26" spans="1:7">
      <c r="A26" s="2">
        <v>2600</v>
      </c>
      <c r="B26" s="32">
        <f t="shared" si="3"/>
        <v>657.8</v>
      </c>
      <c r="C26" s="20"/>
      <c r="D26" s="10">
        <f t="shared" si="4"/>
        <v>1144</v>
      </c>
      <c r="E26" s="25"/>
      <c r="F26" s="10">
        <f t="shared" si="5"/>
        <v>1656.2</v>
      </c>
      <c r="G26" s="20"/>
    </row>
    <row r="27" spans="1:7">
      <c r="A27" s="2">
        <v>3000</v>
      </c>
      <c r="B27" s="32">
        <f t="shared" si="3"/>
        <v>759</v>
      </c>
      <c r="C27" s="20"/>
      <c r="D27" s="10">
        <f t="shared" si="4"/>
        <v>1320</v>
      </c>
      <c r="E27" s="25"/>
      <c r="F27" s="10">
        <f t="shared" si="5"/>
        <v>1911</v>
      </c>
      <c r="G27" s="20"/>
    </row>
    <row r="28" spans="1:7">
      <c r="B28" s="1"/>
      <c r="D28" s="1"/>
      <c r="F28" s="1"/>
    </row>
    <row r="29" spans="1:7" ht="20">
      <c r="A29" s="54" t="s">
        <v>4</v>
      </c>
      <c r="B29" s="55"/>
      <c r="C29" s="55"/>
      <c r="D29" s="55"/>
      <c r="E29" s="55"/>
      <c r="F29" s="55"/>
      <c r="G29" s="55"/>
    </row>
    <row r="30" spans="1:7">
      <c r="A30" s="6"/>
      <c r="B30" s="50">
        <v>10</v>
      </c>
      <c r="C30" s="51"/>
      <c r="D30" s="50">
        <v>20</v>
      </c>
      <c r="E30" s="51"/>
      <c r="F30" s="50">
        <v>30</v>
      </c>
      <c r="G30" s="51"/>
    </row>
    <row r="31" spans="1:7">
      <c r="A31" s="7" t="s">
        <v>0</v>
      </c>
      <c r="B31" s="8" t="s">
        <v>1</v>
      </c>
      <c r="C31" s="19" t="s">
        <v>2</v>
      </c>
      <c r="D31" s="8" t="s">
        <v>1</v>
      </c>
      <c r="E31" s="24" t="s">
        <v>2</v>
      </c>
      <c r="F31" s="8" t="s">
        <v>1</v>
      </c>
      <c r="G31" s="19" t="s">
        <v>2</v>
      </c>
    </row>
    <row r="32" spans="1:7">
      <c r="A32" s="2">
        <v>400</v>
      </c>
      <c r="B32" s="32">
        <f>$B$38*A32/1000</f>
        <v>137.19999999999999</v>
      </c>
      <c r="C32" s="20"/>
      <c r="D32" s="32">
        <f>$D$38*A32/1000</f>
        <v>243.6</v>
      </c>
      <c r="E32" s="25"/>
      <c r="F32" s="32">
        <f>A32*$F$38/1000</f>
        <v>356.4</v>
      </c>
      <c r="G32" s="20"/>
    </row>
    <row r="33" spans="1:7">
      <c r="A33" s="2">
        <v>500</v>
      </c>
      <c r="B33" s="32">
        <f t="shared" ref="B33:B36" si="6">$B$38*A33/1000</f>
        <v>171.5</v>
      </c>
      <c r="C33" s="20"/>
      <c r="D33" s="32">
        <f t="shared" ref="D33:D36" si="7">$D$38*A33/1000</f>
        <v>304.5</v>
      </c>
      <c r="E33" s="25"/>
      <c r="F33" s="32">
        <f t="shared" ref="F33:F36" si="8">A33*$F$38/1000</f>
        <v>445.5</v>
      </c>
      <c r="G33" s="20"/>
    </row>
    <row r="34" spans="1:7">
      <c r="A34" s="2">
        <v>600</v>
      </c>
      <c r="B34" s="32">
        <f t="shared" si="6"/>
        <v>205.8</v>
      </c>
      <c r="C34" s="20"/>
      <c r="D34" s="32">
        <f t="shared" si="7"/>
        <v>365.4</v>
      </c>
      <c r="E34" s="25"/>
      <c r="F34" s="32">
        <f t="shared" si="8"/>
        <v>534.6</v>
      </c>
      <c r="G34" s="20"/>
    </row>
    <row r="35" spans="1:7">
      <c r="A35" s="2">
        <v>700</v>
      </c>
      <c r="B35" s="32">
        <f t="shared" si="6"/>
        <v>240.1</v>
      </c>
      <c r="C35" s="20"/>
      <c r="D35" s="32">
        <f t="shared" si="7"/>
        <v>426.3</v>
      </c>
      <c r="E35" s="25"/>
      <c r="F35" s="32">
        <f t="shared" si="8"/>
        <v>623.70000000000005</v>
      </c>
      <c r="G35" s="20"/>
    </row>
    <row r="36" spans="1:7">
      <c r="A36" s="2">
        <v>800</v>
      </c>
      <c r="B36" s="32">
        <f t="shared" si="6"/>
        <v>274.39999999999998</v>
      </c>
      <c r="C36" s="20"/>
      <c r="D36" s="32">
        <f t="shared" si="7"/>
        <v>487.2</v>
      </c>
      <c r="E36" s="25"/>
      <c r="F36" s="32">
        <f t="shared" si="8"/>
        <v>712.8</v>
      </c>
      <c r="G36" s="20"/>
    </row>
    <row r="37" spans="1:7">
      <c r="A37" s="2">
        <v>900</v>
      </c>
      <c r="B37" s="32">
        <f>$B$38*A37/1000</f>
        <v>308.7</v>
      </c>
      <c r="C37" s="20"/>
      <c r="D37" s="32">
        <f>$D$38*A37/1000</f>
        <v>548.1</v>
      </c>
      <c r="E37" s="25"/>
      <c r="F37" s="32">
        <f>A37*$F$38/1000</f>
        <v>801.9</v>
      </c>
      <c r="G37" s="20"/>
    </row>
    <row r="38" spans="1:7">
      <c r="A38" s="17">
        <v>1000</v>
      </c>
      <c r="B38" s="33">
        <v>343</v>
      </c>
      <c r="C38" s="22">
        <v>1.25</v>
      </c>
      <c r="D38" s="33">
        <v>609</v>
      </c>
      <c r="E38" s="26">
        <v>1.2506999999999999</v>
      </c>
      <c r="F38" s="33">
        <v>891</v>
      </c>
      <c r="G38" s="22">
        <v>1.2104999999999999</v>
      </c>
    </row>
    <row r="39" spans="1:7">
      <c r="A39" s="2">
        <v>1100</v>
      </c>
      <c r="B39" s="32">
        <f>$B$38*A39/1000</f>
        <v>377.3</v>
      </c>
      <c r="C39" s="20"/>
      <c r="D39" s="32">
        <f>$D$38*A39/1000</f>
        <v>669.9</v>
      </c>
      <c r="E39" s="25"/>
      <c r="F39" s="32">
        <f>A39*$F$38/1000</f>
        <v>980.1</v>
      </c>
      <c r="G39" s="20"/>
    </row>
    <row r="40" spans="1:7">
      <c r="A40" s="2">
        <v>1200</v>
      </c>
      <c r="B40" s="32">
        <f t="shared" ref="B40:B50" si="9">$B$38*A40/1000</f>
        <v>411.6</v>
      </c>
      <c r="C40" s="20"/>
      <c r="D40" s="32">
        <f t="shared" ref="D40:D50" si="10">$D$38*A40/1000</f>
        <v>730.8</v>
      </c>
      <c r="E40" s="25"/>
      <c r="F40" s="32">
        <f t="shared" ref="F40:F50" si="11">A40*$F$38/1000</f>
        <v>1069.2</v>
      </c>
      <c r="G40" s="20"/>
    </row>
    <row r="41" spans="1:7">
      <c r="A41" s="2">
        <v>1300</v>
      </c>
      <c r="B41" s="32">
        <f t="shared" si="9"/>
        <v>445.9</v>
      </c>
      <c r="C41" s="20"/>
      <c r="D41" s="32">
        <f t="shared" si="10"/>
        <v>791.7</v>
      </c>
      <c r="E41" s="25"/>
      <c r="F41" s="32">
        <f t="shared" si="11"/>
        <v>1158.3</v>
      </c>
      <c r="G41" s="20"/>
    </row>
    <row r="42" spans="1:7">
      <c r="A42" s="2">
        <v>1400</v>
      </c>
      <c r="B42" s="32">
        <f t="shared" si="9"/>
        <v>480.2</v>
      </c>
      <c r="C42" s="20"/>
      <c r="D42" s="32">
        <f t="shared" si="10"/>
        <v>852.6</v>
      </c>
      <c r="E42" s="25"/>
      <c r="F42" s="32">
        <f t="shared" si="11"/>
        <v>1247.4000000000001</v>
      </c>
      <c r="G42" s="20"/>
    </row>
    <row r="43" spans="1:7">
      <c r="A43" s="2">
        <v>1500</v>
      </c>
      <c r="B43" s="32">
        <f t="shared" si="9"/>
        <v>514.5</v>
      </c>
      <c r="C43" s="20"/>
      <c r="D43" s="32">
        <f t="shared" si="10"/>
        <v>913.5</v>
      </c>
      <c r="E43" s="25"/>
      <c r="F43" s="32">
        <f t="shared" si="11"/>
        <v>1336.5</v>
      </c>
      <c r="G43" s="20"/>
    </row>
    <row r="44" spans="1:7">
      <c r="A44" s="2">
        <v>1600</v>
      </c>
      <c r="B44" s="32">
        <f t="shared" si="9"/>
        <v>548.79999999999995</v>
      </c>
      <c r="C44" s="20"/>
      <c r="D44" s="32">
        <f t="shared" si="10"/>
        <v>974.4</v>
      </c>
      <c r="E44" s="25"/>
      <c r="F44" s="32">
        <f t="shared" si="11"/>
        <v>1425.6</v>
      </c>
      <c r="G44" s="20"/>
    </row>
    <row r="45" spans="1:7">
      <c r="A45" s="2">
        <v>1700</v>
      </c>
      <c r="B45" s="32">
        <f t="shared" si="9"/>
        <v>583.1</v>
      </c>
      <c r="C45" s="20"/>
      <c r="D45" s="32">
        <f t="shared" si="10"/>
        <v>1035.3</v>
      </c>
      <c r="E45" s="25"/>
      <c r="F45" s="32">
        <f t="shared" si="11"/>
        <v>1514.7</v>
      </c>
      <c r="G45" s="20"/>
    </row>
    <row r="46" spans="1:7">
      <c r="A46" s="2">
        <v>1800</v>
      </c>
      <c r="B46" s="32">
        <f t="shared" si="9"/>
        <v>617.4</v>
      </c>
      <c r="C46" s="20"/>
      <c r="D46" s="32">
        <f t="shared" si="10"/>
        <v>1096.2</v>
      </c>
      <c r="E46" s="25"/>
      <c r="F46" s="32">
        <f t="shared" si="11"/>
        <v>1603.8</v>
      </c>
      <c r="G46" s="20"/>
    </row>
    <row r="47" spans="1:7">
      <c r="A47" s="2">
        <v>2000</v>
      </c>
      <c r="B47" s="32">
        <f t="shared" si="9"/>
        <v>686</v>
      </c>
      <c r="C47" s="20"/>
      <c r="D47" s="32">
        <f t="shared" si="10"/>
        <v>1218</v>
      </c>
      <c r="E47" s="25"/>
      <c r="F47" s="32">
        <f t="shared" si="11"/>
        <v>1782</v>
      </c>
      <c r="G47" s="20"/>
    </row>
    <row r="48" spans="1:7">
      <c r="A48" s="2">
        <v>2300</v>
      </c>
      <c r="B48" s="32">
        <f t="shared" si="9"/>
        <v>788.9</v>
      </c>
      <c r="C48" s="20"/>
      <c r="D48" s="32">
        <f t="shared" si="10"/>
        <v>1400.7</v>
      </c>
      <c r="E48" s="25"/>
      <c r="F48" s="32">
        <f t="shared" si="11"/>
        <v>2049.3000000000002</v>
      </c>
      <c r="G48" s="20"/>
    </row>
    <row r="49" spans="1:7">
      <c r="A49" s="2">
        <v>2600</v>
      </c>
      <c r="B49" s="32">
        <f t="shared" si="9"/>
        <v>891.8</v>
      </c>
      <c r="C49" s="20"/>
      <c r="D49" s="32">
        <f t="shared" si="10"/>
        <v>1583.4</v>
      </c>
      <c r="E49" s="25"/>
      <c r="F49" s="32">
        <f t="shared" si="11"/>
        <v>2316.6</v>
      </c>
      <c r="G49" s="20"/>
    </row>
    <row r="50" spans="1:7">
      <c r="A50" s="2">
        <v>3000</v>
      </c>
      <c r="B50" s="32">
        <f t="shared" si="9"/>
        <v>1029</v>
      </c>
      <c r="C50" s="20"/>
      <c r="D50" s="32">
        <f t="shared" si="10"/>
        <v>1827</v>
      </c>
      <c r="E50" s="25"/>
      <c r="F50" s="32">
        <f t="shared" si="11"/>
        <v>2673</v>
      </c>
      <c r="G50" s="20"/>
    </row>
    <row r="51" spans="1:7">
      <c r="A51" s="15"/>
      <c r="B51" s="1"/>
      <c r="D51" s="1"/>
      <c r="F51" s="1"/>
    </row>
    <row r="52" spans="1:7" ht="20">
      <c r="A52" s="48" t="s">
        <v>5</v>
      </c>
      <c r="B52" s="49"/>
      <c r="C52" s="49"/>
      <c r="D52" s="49"/>
      <c r="E52" s="49"/>
      <c r="F52" s="49"/>
      <c r="G52" s="49"/>
    </row>
    <row r="53" spans="1:7">
      <c r="A53" s="6"/>
      <c r="B53" s="50">
        <v>10</v>
      </c>
      <c r="C53" s="51"/>
      <c r="D53" s="50">
        <v>20</v>
      </c>
      <c r="E53" s="51"/>
      <c r="F53" s="50">
        <v>30</v>
      </c>
      <c r="G53" s="51"/>
    </row>
    <row r="54" spans="1:7">
      <c r="A54" s="7" t="s">
        <v>0</v>
      </c>
      <c r="B54" s="8" t="s">
        <v>1</v>
      </c>
      <c r="C54" s="19" t="s">
        <v>2</v>
      </c>
      <c r="D54" s="8" t="s">
        <v>1</v>
      </c>
      <c r="E54" s="24" t="s">
        <v>2</v>
      </c>
      <c r="F54" s="8" t="s">
        <v>1</v>
      </c>
      <c r="G54" s="19" t="s">
        <v>2</v>
      </c>
    </row>
    <row r="55" spans="1:7">
      <c r="A55" s="2">
        <v>400</v>
      </c>
      <c r="B55" s="32">
        <f>$B$61*A55/1000</f>
        <v>168</v>
      </c>
      <c r="C55" s="20"/>
      <c r="D55" s="10">
        <f t="shared" ref="D55:D59" si="12">$D$61*$A55/1000</f>
        <v>312.39999999999998</v>
      </c>
      <c r="E55" s="25"/>
      <c r="F55" s="10">
        <f t="shared" ref="F55:F59" si="13">$F$61*$A55/1000</f>
        <v>446.8</v>
      </c>
      <c r="G55" s="20"/>
    </row>
    <row r="56" spans="1:7">
      <c r="A56" s="2">
        <v>500</v>
      </c>
      <c r="B56" s="32">
        <f t="shared" ref="B56:B59" si="14">$B$61*A56/1000</f>
        <v>210</v>
      </c>
      <c r="C56" s="20"/>
      <c r="D56" s="10">
        <f t="shared" si="12"/>
        <v>390.5</v>
      </c>
      <c r="E56" s="25"/>
      <c r="F56" s="10">
        <f t="shared" si="13"/>
        <v>558.5</v>
      </c>
      <c r="G56" s="20"/>
    </row>
    <row r="57" spans="1:7">
      <c r="A57" s="2">
        <v>600</v>
      </c>
      <c r="B57" s="32">
        <f t="shared" si="14"/>
        <v>252</v>
      </c>
      <c r="C57" s="20"/>
      <c r="D57" s="10">
        <f t="shared" si="12"/>
        <v>468.6</v>
      </c>
      <c r="E57" s="25"/>
      <c r="F57" s="10">
        <f t="shared" si="13"/>
        <v>670.2</v>
      </c>
      <c r="G57" s="20"/>
    </row>
    <row r="58" spans="1:7">
      <c r="A58" s="2">
        <v>700</v>
      </c>
      <c r="B58" s="32">
        <f t="shared" si="14"/>
        <v>294</v>
      </c>
      <c r="C58" s="20"/>
      <c r="D58" s="10">
        <f t="shared" si="12"/>
        <v>546.70000000000005</v>
      </c>
      <c r="E58" s="25"/>
      <c r="F58" s="10">
        <f t="shared" si="13"/>
        <v>781.9</v>
      </c>
      <c r="G58" s="20"/>
    </row>
    <row r="59" spans="1:7">
      <c r="A59" s="2">
        <v>800</v>
      </c>
      <c r="B59" s="32">
        <f t="shared" si="14"/>
        <v>336</v>
      </c>
      <c r="C59" s="20"/>
      <c r="D59" s="10">
        <f t="shared" si="12"/>
        <v>624.79999999999995</v>
      </c>
      <c r="E59" s="25"/>
      <c r="F59" s="10">
        <f t="shared" si="13"/>
        <v>893.6</v>
      </c>
      <c r="G59" s="20"/>
    </row>
    <row r="60" spans="1:7">
      <c r="A60" s="2">
        <v>900</v>
      </c>
      <c r="B60" s="32">
        <f>$B$61*A60/1000</f>
        <v>378</v>
      </c>
      <c r="C60" s="20"/>
      <c r="D60" s="10">
        <f>$D$61*$A60/1000</f>
        <v>702.9</v>
      </c>
      <c r="E60" s="25"/>
      <c r="F60" s="10">
        <f>$F$61*$A60/1000</f>
        <v>1005.3</v>
      </c>
      <c r="G60" s="20"/>
    </row>
    <row r="61" spans="1:7">
      <c r="A61" s="2">
        <v>1000</v>
      </c>
      <c r="B61" s="12">
        <v>420</v>
      </c>
      <c r="C61" s="22">
        <v>1.25</v>
      </c>
      <c r="D61" s="12">
        <v>781</v>
      </c>
      <c r="E61" s="26">
        <v>1.2586999999999999</v>
      </c>
      <c r="F61" s="12">
        <v>1117</v>
      </c>
      <c r="G61" s="22">
        <v>1.2341</v>
      </c>
    </row>
    <row r="62" spans="1:7">
      <c r="A62" s="2">
        <v>1100</v>
      </c>
      <c r="B62" s="32">
        <f>$B$61*A62/1000</f>
        <v>462</v>
      </c>
      <c r="C62" s="20"/>
      <c r="D62" s="10">
        <f>$D$61*$A62/1000</f>
        <v>859.1</v>
      </c>
      <c r="E62" s="25"/>
      <c r="F62" s="10">
        <f>$F$61*$A62/1000</f>
        <v>1228.7</v>
      </c>
      <c r="G62" s="20"/>
    </row>
    <row r="63" spans="1:7">
      <c r="A63" s="2">
        <v>1200</v>
      </c>
      <c r="B63" s="32">
        <f t="shared" ref="B63:B73" si="15">$B$61*A63/1000</f>
        <v>504</v>
      </c>
      <c r="C63" s="20"/>
      <c r="D63" s="10">
        <f t="shared" ref="D63:D73" si="16">$D$61*$A63/1000</f>
        <v>937.2</v>
      </c>
      <c r="E63" s="25"/>
      <c r="F63" s="10">
        <f t="shared" ref="F63:F73" si="17">$F$61*$A63/1000</f>
        <v>1340.4</v>
      </c>
      <c r="G63" s="20"/>
    </row>
    <row r="64" spans="1:7">
      <c r="A64" s="2">
        <v>1300</v>
      </c>
      <c r="B64" s="32">
        <f t="shared" si="15"/>
        <v>546</v>
      </c>
      <c r="C64" s="20"/>
      <c r="D64" s="10">
        <f t="shared" si="16"/>
        <v>1015.3</v>
      </c>
      <c r="E64" s="25"/>
      <c r="F64" s="10">
        <f t="shared" si="17"/>
        <v>1452.1</v>
      </c>
      <c r="G64" s="20"/>
    </row>
    <row r="65" spans="1:7">
      <c r="A65" s="2">
        <v>1400</v>
      </c>
      <c r="B65" s="32">
        <f t="shared" si="15"/>
        <v>588</v>
      </c>
      <c r="C65" s="20"/>
      <c r="D65" s="10">
        <f t="shared" si="16"/>
        <v>1093.4000000000001</v>
      </c>
      <c r="E65" s="25"/>
      <c r="F65" s="10">
        <f t="shared" si="17"/>
        <v>1563.8</v>
      </c>
      <c r="G65" s="20"/>
    </row>
    <row r="66" spans="1:7">
      <c r="A66" s="2">
        <v>1500</v>
      </c>
      <c r="B66" s="32">
        <f t="shared" si="15"/>
        <v>630</v>
      </c>
      <c r="C66" s="20"/>
      <c r="D66" s="10">
        <f t="shared" si="16"/>
        <v>1171.5</v>
      </c>
      <c r="E66" s="25"/>
      <c r="F66" s="10">
        <f t="shared" si="17"/>
        <v>1675.5</v>
      </c>
      <c r="G66" s="20"/>
    </row>
    <row r="67" spans="1:7">
      <c r="A67" s="2">
        <v>1600</v>
      </c>
      <c r="B67" s="32">
        <f t="shared" si="15"/>
        <v>672</v>
      </c>
      <c r="C67" s="20"/>
      <c r="D67" s="10">
        <f t="shared" si="16"/>
        <v>1249.5999999999999</v>
      </c>
      <c r="E67" s="25"/>
      <c r="F67" s="10">
        <f t="shared" si="17"/>
        <v>1787.2</v>
      </c>
      <c r="G67" s="20"/>
    </row>
    <row r="68" spans="1:7">
      <c r="A68" s="2">
        <v>1700</v>
      </c>
      <c r="B68" s="32">
        <f t="shared" si="15"/>
        <v>714</v>
      </c>
      <c r="C68" s="20"/>
      <c r="D68" s="10">
        <f t="shared" si="16"/>
        <v>1327.7</v>
      </c>
      <c r="E68" s="25"/>
      <c r="F68" s="10">
        <f t="shared" si="17"/>
        <v>1898.9</v>
      </c>
      <c r="G68" s="20"/>
    </row>
    <row r="69" spans="1:7">
      <c r="A69" s="2">
        <v>1800</v>
      </c>
      <c r="B69" s="32">
        <f t="shared" si="15"/>
        <v>756</v>
      </c>
      <c r="C69" s="20"/>
      <c r="D69" s="10">
        <f t="shared" si="16"/>
        <v>1405.8</v>
      </c>
      <c r="E69" s="25"/>
      <c r="F69" s="10">
        <f t="shared" si="17"/>
        <v>2010.6</v>
      </c>
      <c r="G69" s="20"/>
    </row>
    <row r="70" spans="1:7">
      <c r="A70" s="2">
        <v>2000</v>
      </c>
      <c r="B70" s="32">
        <f t="shared" si="15"/>
        <v>840</v>
      </c>
      <c r="C70" s="20"/>
      <c r="D70" s="10">
        <f t="shared" si="16"/>
        <v>1562</v>
      </c>
      <c r="E70" s="25"/>
      <c r="F70" s="10">
        <f t="shared" si="17"/>
        <v>2234</v>
      </c>
      <c r="G70" s="20"/>
    </row>
    <row r="71" spans="1:7">
      <c r="A71" s="2">
        <v>2300</v>
      </c>
      <c r="B71" s="32">
        <f t="shared" si="15"/>
        <v>966</v>
      </c>
      <c r="C71" s="20"/>
      <c r="D71" s="10">
        <f t="shared" si="16"/>
        <v>1796.3</v>
      </c>
      <c r="E71" s="25"/>
      <c r="F71" s="10">
        <f t="shared" si="17"/>
        <v>2569.1</v>
      </c>
      <c r="G71" s="20"/>
    </row>
    <row r="72" spans="1:7">
      <c r="A72" s="2">
        <v>2600</v>
      </c>
      <c r="B72" s="32">
        <f t="shared" si="15"/>
        <v>1092</v>
      </c>
      <c r="C72" s="20"/>
      <c r="D72" s="10">
        <f t="shared" si="16"/>
        <v>2030.6</v>
      </c>
      <c r="E72" s="25"/>
      <c r="F72" s="10">
        <f t="shared" si="17"/>
        <v>2904.2</v>
      </c>
      <c r="G72" s="20"/>
    </row>
    <row r="73" spans="1:7">
      <c r="A73" s="2">
        <v>3000</v>
      </c>
      <c r="B73" s="32">
        <f t="shared" si="15"/>
        <v>1260</v>
      </c>
      <c r="C73" s="20"/>
      <c r="D73" s="10">
        <f t="shared" si="16"/>
        <v>2343</v>
      </c>
      <c r="E73" s="25"/>
      <c r="F73" s="10">
        <f t="shared" si="17"/>
        <v>3351</v>
      </c>
      <c r="G73" s="20"/>
    </row>
    <row r="74" spans="1:7">
      <c r="B74" s="1"/>
      <c r="D74" s="1"/>
      <c r="F74" s="1"/>
    </row>
    <row r="75" spans="1:7" ht="20">
      <c r="A75" s="48" t="s">
        <v>6</v>
      </c>
      <c r="B75" s="49"/>
      <c r="C75" s="49"/>
      <c r="D75" s="49"/>
      <c r="E75" s="49"/>
      <c r="F75" s="49"/>
      <c r="G75" s="49"/>
    </row>
    <row r="76" spans="1:7">
      <c r="A76" s="6"/>
      <c r="B76" s="50">
        <v>10</v>
      </c>
      <c r="C76" s="51"/>
      <c r="D76" s="50">
        <v>20</v>
      </c>
      <c r="E76" s="51"/>
      <c r="F76" s="50">
        <v>30</v>
      </c>
      <c r="G76" s="51"/>
    </row>
    <row r="77" spans="1:7">
      <c r="A77" s="7" t="s">
        <v>0</v>
      </c>
      <c r="B77" s="8" t="s">
        <v>1</v>
      </c>
      <c r="C77" s="19" t="s">
        <v>2</v>
      </c>
      <c r="D77" s="8" t="s">
        <v>1</v>
      </c>
      <c r="E77" s="24" t="s">
        <v>2</v>
      </c>
      <c r="F77" s="8" t="s">
        <v>1</v>
      </c>
      <c r="G77" s="19" t="s">
        <v>2</v>
      </c>
    </row>
    <row r="78" spans="1:7">
      <c r="A78" s="2">
        <v>400</v>
      </c>
      <c r="B78" s="10">
        <f t="shared" ref="B78:B82" si="18">$B$84*$A78/1000</f>
        <v>200</v>
      </c>
      <c r="C78" s="20"/>
      <c r="D78" s="10">
        <f t="shared" ref="D78:D82" si="19">$D$84*$A78/1000</f>
        <v>374.8</v>
      </c>
      <c r="E78" s="25"/>
      <c r="F78" s="10">
        <f t="shared" ref="F78:F82" si="20">$F$84*$A78/1000</f>
        <v>528</v>
      </c>
      <c r="G78" s="20"/>
    </row>
    <row r="79" spans="1:7">
      <c r="A79" s="2">
        <v>500</v>
      </c>
      <c r="B79" s="10">
        <f t="shared" si="18"/>
        <v>250</v>
      </c>
      <c r="C79" s="20"/>
      <c r="D79" s="10">
        <f t="shared" si="19"/>
        <v>468.5</v>
      </c>
      <c r="E79" s="25"/>
      <c r="F79" s="10">
        <f t="shared" si="20"/>
        <v>660</v>
      </c>
      <c r="G79" s="20"/>
    </row>
    <row r="80" spans="1:7">
      <c r="A80" s="2">
        <v>600</v>
      </c>
      <c r="B80" s="10">
        <f t="shared" si="18"/>
        <v>300</v>
      </c>
      <c r="C80" s="20"/>
      <c r="D80" s="10">
        <f t="shared" si="19"/>
        <v>562.20000000000005</v>
      </c>
      <c r="E80" s="25"/>
      <c r="F80" s="10">
        <f t="shared" si="20"/>
        <v>792</v>
      </c>
      <c r="G80" s="20"/>
    </row>
    <row r="81" spans="1:7">
      <c r="A81" s="2">
        <v>700</v>
      </c>
      <c r="B81" s="10">
        <f t="shared" si="18"/>
        <v>350</v>
      </c>
      <c r="C81" s="20"/>
      <c r="D81" s="10">
        <f t="shared" si="19"/>
        <v>655.9</v>
      </c>
      <c r="E81" s="25"/>
      <c r="F81" s="10">
        <f t="shared" si="20"/>
        <v>924</v>
      </c>
      <c r="G81" s="20"/>
    </row>
    <row r="82" spans="1:7">
      <c r="A82" s="2">
        <v>800</v>
      </c>
      <c r="B82" s="10">
        <f t="shared" si="18"/>
        <v>400</v>
      </c>
      <c r="C82" s="20"/>
      <c r="D82" s="10">
        <f t="shared" si="19"/>
        <v>749.6</v>
      </c>
      <c r="E82" s="25"/>
      <c r="F82" s="10">
        <f t="shared" si="20"/>
        <v>1056</v>
      </c>
      <c r="G82" s="20"/>
    </row>
    <row r="83" spans="1:7">
      <c r="A83" s="2">
        <v>900</v>
      </c>
      <c r="B83" s="10">
        <f>$B$84*$A83/1000</f>
        <v>450</v>
      </c>
      <c r="C83" s="20"/>
      <c r="D83" s="10">
        <f>$D$84*$A83/1000</f>
        <v>843.3</v>
      </c>
      <c r="E83" s="25"/>
      <c r="F83" s="10">
        <f>$F$84*$A83/1000</f>
        <v>1188</v>
      </c>
      <c r="G83" s="20"/>
    </row>
    <row r="84" spans="1:7">
      <c r="A84" s="2">
        <v>1000</v>
      </c>
      <c r="B84" s="12">
        <v>500</v>
      </c>
      <c r="C84" s="22">
        <v>1.25</v>
      </c>
      <c r="D84" s="12">
        <v>937</v>
      </c>
      <c r="E84" s="26">
        <v>1.2698</v>
      </c>
      <c r="F84" s="12">
        <v>1320</v>
      </c>
      <c r="G84" s="22">
        <v>1.2862</v>
      </c>
    </row>
    <row r="85" spans="1:7">
      <c r="A85" s="2">
        <v>1100</v>
      </c>
      <c r="B85" s="10">
        <f>$B$84*$A85/1000</f>
        <v>550</v>
      </c>
      <c r="C85" s="20"/>
      <c r="D85" s="10">
        <f>$D$84*$A85/1000</f>
        <v>1030.7</v>
      </c>
      <c r="E85" s="25"/>
      <c r="F85" s="10">
        <f>$F$84*$A85/1000</f>
        <v>1452</v>
      </c>
      <c r="G85" s="20"/>
    </row>
    <row r="86" spans="1:7">
      <c r="A86" s="2">
        <v>1200</v>
      </c>
      <c r="B86" s="10">
        <f t="shared" ref="B86:B92" si="21">$B$84*$A86/1000</f>
        <v>600</v>
      </c>
      <c r="C86" s="20"/>
      <c r="D86" s="10">
        <f t="shared" ref="D86:D96" si="22">$D$84*$A86/1000</f>
        <v>1124.4000000000001</v>
      </c>
      <c r="E86" s="25"/>
      <c r="F86" s="10">
        <f t="shared" ref="F86:F96" si="23">$F$84*$A86/1000</f>
        <v>1584</v>
      </c>
      <c r="G86" s="20"/>
    </row>
    <row r="87" spans="1:7">
      <c r="A87" s="2">
        <v>1300</v>
      </c>
      <c r="B87" s="10">
        <f t="shared" si="21"/>
        <v>650</v>
      </c>
      <c r="C87" s="20"/>
      <c r="D87" s="10">
        <f t="shared" si="22"/>
        <v>1218.0999999999999</v>
      </c>
      <c r="E87" s="25"/>
      <c r="F87" s="10">
        <f t="shared" si="23"/>
        <v>1716</v>
      </c>
      <c r="G87" s="20"/>
    </row>
    <row r="88" spans="1:7">
      <c r="A88" s="2">
        <v>1400</v>
      </c>
      <c r="B88" s="10">
        <f t="shared" si="21"/>
        <v>700</v>
      </c>
      <c r="C88" s="20"/>
      <c r="D88" s="10">
        <f t="shared" si="22"/>
        <v>1311.8</v>
      </c>
      <c r="E88" s="25"/>
      <c r="F88" s="10">
        <f t="shared" si="23"/>
        <v>1848</v>
      </c>
      <c r="G88" s="20"/>
    </row>
    <row r="89" spans="1:7">
      <c r="A89" s="2">
        <v>1500</v>
      </c>
      <c r="B89" s="10">
        <f t="shared" si="21"/>
        <v>750</v>
      </c>
      <c r="C89" s="20"/>
      <c r="D89" s="10">
        <f t="shared" si="22"/>
        <v>1405.5</v>
      </c>
      <c r="E89" s="25"/>
      <c r="F89" s="10">
        <f t="shared" si="23"/>
        <v>1980</v>
      </c>
      <c r="G89" s="20"/>
    </row>
    <row r="90" spans="1:7">
      <c r="A90" s="2">
        <v>1600</v>
      </c>
      <c r="B90" s="10">
        <f t="shared" si="21"/>
        <v>800</v>
      </c>
      <c r="C90" s="20"/>
      <c r="D90" s="10">
        <f t="shared" si="22"/>
        <v>1499.2</v>
      </c>
      <c r="E90" s="25"/>
      <c r="F90" s="10">
        <f t="shared" si="23"/>
        <v>2112</v>
      </c>
      <c r="G90" s="20"/>
    </row>
    <row r="91" spans="1:7">
      <c r="A91" s="2">
        <v>1700</v>
      </c>
      <c r="B91" s="10">
        <f t="shared" si="21"/>
        <v>850</v>
      </c>
      <c r="C91" s="20"/>
      <c r="D91" s="10">
        <f t="shared" si="22"/>
        <v>1592.9</v>
      </c>
      <c r="E91" s="25"/>
      <c r="F91" s="10">
        <f t="shared" si="23"/>
        <v>2244</v>
      </c>
      <c r="G91" s="20"/>
    </row>
    <row r="92" spans="1:7">
      <c r="A92" s="2">
        <v>1800</v>
      </c>
      <c r="B92" s="10">
        <f t="shared" si="21"/>
        <v>900</v>
      </c>
      <c r="C92" s="20"/>
      <c r="D92" s="10">
        <f t="shared" si="22"/>
        <v>1686.6</v>
      </c>
      <c r="E92" s="25"/>
      <c r="F92" s="10">
        <f t="shared" si="23"/>
        <v>2376</v>
      </c>
      <c r="G92" s="20"/>
    </row>
    <row r="93" spans="1:7">
      <c r="A93" s="2">
        <v>2000</v>
      </c>
      <c r="B93" s="10">
        <f t="shared" ref="B93:B96" si="24">$B$84*$A93/1000</f>
        <v>1000</v>
      </c>
      <c r="C93" s="20"/>
      <c r="D93" s="10">
        <f t="shared" si="22"/>
        <v>1874</v>
      </c>
      <c r="E93" s="25"/>
      <c r="F93" s="10">
        <f t="shared" si="23"/>
        <v>2640</v>
      </c>
      <c r="G93" s="20"/>
    </row>
    <row r="94" spans="1:7">
      <c r="A94" s="2">
        <v>2300</v>
      </c>
      <c r="B94" s="10">
        <f t="shared" si="24"/>
        <v>1150</v>
      </c>
      <c r="C94" s="20"/>
      <c r="D94" s="10">
        <f t="shared" si="22"/>
        <v>2155.1</v>
      </c>
      <c r="E94" s="25"/>
      <c r="F94" s="10">
        <f t="shared" si="23"/>
        <v>3036</v>
      </c>
      <c r="G94" s="20"/>
    </row>
    <row r="95" spans="1:7">
      <c r="A95" s="2">
        <v>2600</v>
      </c>
      <c r="B95" s="10">
        <f t="shared" si="24"/>
        <v>1300</v>
      </c>
      <c r="C95" s="20"/>
      <c r="D95" s="10">
        <f t="shared" si="22"/>
        <v>2436.1999999999998</v>
      </c>
      <c r="E95" s="25"/>
      <c r="F95" s="10">
        <f t="shared" si="23"/>
        <v>3432</v>
      </c>
      <c r="G95" s="20"/>
    </row>
    <row r="96" spans="1:7">
      <c r="A96" s="2">
        <v>3000</v>
      </c>
      <c r="B96" s="10">
        <f t="shared" si="24"/>
        <v>1500</v>
      </c>
      <c r="C96" s="20"/>
      <c r="D96" s="10">
        <f t="shared" si="22"/>
        <v>2811</v>
      </c>
      <c r="E96" s="25"/>
      <c r="F96" s="10">
        <f t="shared" si="23"/>
        <v>3960</v>
      </c>
      <c r="G96" s="20"/>
    </row>
    <row r="98" spans="1:7" ht="20">
      <c r="A98" s="48" t="s">
        <v>7</v>
      </c>
      <c r="B98" s="49"/>
      <c r="C98" s="49"/>
      <c r="D98" s="49"/>
      <c r="E98" s="49"/>
      <c r="F98" s="49"/>
      <c r="G98" s="49"/>
    </row>
    <row r="99" spans="1:7">
      <c r="A99" s="6"/>
      <c r="B99" s="50">
        <v>10</v>
      </c>
      <c r="C99" s="51"/>
      <c r="D99" s="50">
        <v>20</v>
      </c>
      <c r="E99" s="51"/>
      <c r="F99" s="50">
        <v>30</v>
      </c>
      <c r="G99" s="51"/>
    </row>
    <row r="100" spans="1:7">
      <c r="A100" s="7" t="s">
        <v>0</v>
      </c>
      <c r="B100" s="8" t="s">
        <v>1</v>
      </c>
      <c r="C100" s="19" t="s">
        <v>2</v>
      </c>
      <c r="D100" s="8" t="s">
        <v>1</v>
      </c>
      <c r="E100" s="24" t="s">
        <v>2</v>
      </c>
      <c r="F100" s="8" t="s">
        <v>1</v>
      </c>
      <c r="G100" s="19" t="s">
        <v>2</v>
      </c>
    </row>
    <row r="101" spans="1:7">
      <c r="A101" s="2">
        <v>400</v>
      </c>
      <c r="B101" s="10">
        <f>$B$107*$A101/1000</f>
        <v>233.2</v>
      </c>
      <c r="C101" s="20"/>
      <c r="D101" s="10">
        <f>$D$107*$A101/1000</f>
        <v>436</v>
      </c>
      <c r="E101" s="25"/>
      <c r="F101" s="10">
        <f>$F$107*$A101/1000</f>
        <v>654</v>
      </c>
      <c r="G101" s="20"/>
    </row>
    <row r="102" spans="1:7">
      <c r="A102" s="2">
        <v>500</v>
      </c>
      <c r="B102" s="10">
        <f t="shared" ref="B102:B105" si="25">$B$107*$A102/1000</f>
        <v>291.5</v>
      </c>
      <c r="C102" s="20"/>
      <c r="D102" s="10">
        <f t="shared" ref="D102:D105" si="26">$D$107*$A102/1000</f>
        <v>545</v>
      </c>
      <c r="E102" s="25"/>
      <c r="F102" s="10">
        <f t="shared" ref="F102:F105" si="27">$F$107*$A102/1000</f>
        <v>817.5</v>
      </c>
      <c r="G102" s="20"/>
    </row>
    <row r="103" spans="1:7">
      <c r="A103" s="2">
        <v>600</v>
      </c>
      <c r="B103" s="10">
        <f t="shared" si="25"/>
        <v>349.8</v>
      </c>
      <c r="C103" s="20"/>
      <c r="D103" s="10">
        <f t="shared" si="26"/>
        <v>654</v>
      </c>
      <c r="E103" s="25"/>
      <c r="F103" s="10">
        <f t="shared" si="27"/>
        <v>981</v>
      </c>
      <c r="G103" s="20"/>
    </row>
    <row r="104" spans="1:7">
      <c r="A104" s="2">
        <v>700</v>
      </c>
      <c r="B104" s="10">
        <f t="shared" si="25"/>
        <v>408.1</v>
      </c>
      <c r="C104" s="20"/>
      <c r="D104" s="10">
        <f t="shared" si="26"/>
        <v>763</v>
      </c>
      <c r="E104" s="25"/>
      <c r="F104" s="10">
        <f t="shared" si="27"/>
        <v>1144.5</v>
      </c>
      <c r="G104" s="20"/>
    </row>
    <row r="105" spans="1:7">
      <c r="A105" s="2">
        <v>800</v>
      </c>
      <c r="B105" s="10">
        <f t="shared" si="25"/>
        <v>466.4</v>
      </c>
      <c r="C105" s="20"/>
      <c r="D105" s="10">
        <f t="shared" si="26"/>
        <v>872</v>
      </c>
      <c r="E105" s="25"/>
      <c r="F105" s="10">
        <f t="shared" si="27"/>
        <v>1308</v>
      </c>
      <c r="G105" s="20"/>
    </row>
    <row r="106" spans="1:7">
      <c r="A106" s="2">
        <v>900</v>
      </c>
      <c r="B106" s="10">
        <f>$B$107*$A106/1000</f>
        <v>524.70000000000005</v>
      </c>
      <c r="C106" s="20"/>
      <c r="D106" s="10">
        <f>$D$107*$A106/1000</f>
        <v>981</v>
      </c>
      <c r="E106" s="25"/>
      <c r="F106" s="10">
        <f>$F$107*$A106/1000</f>
        <v>1471.5</v>
      </c>
      <c r="G106" s="20"/>
    </row>
    <row r="107" spans="1:7">
      <c r="A107" s="2">
        <v>1000</v>
      </c>
      <c r="B107" s="12">
        <v>583</v>
      </c>
      <c r="C107" s="22">
        <v>1.25</v>
      </c>
      <c r="D107" s="12">
        <v>1090</v>
      </c>
      <c r="E107" s="26">
        <v>1.2788999999999999</v>
      </c>
      <c r="F107" s="12">
        <v>1635</v>
      </c>
      <c r="G107" s="22">
        <v>1.2697000000000001</v>
      </c>
    </row>
    <row r="108" spans="1:7">
      <c r="A108" s="2">
        <v>1100</v>
      </c>
      <c r="B108" s="10">
        <f>$B$107*$A108/1000</f>
        <v>641.29999999999995</v>
      </c>
      <c r="C108" s="20"/>
      <c r="D108" s="10">
        <f>$D$107*$A108/1000</f>
        <v>1199</v>
      </c>
      <c r="E108" s="25"/>
      <c r="F108" s="10">
        <f>$F$107*$A108/1000</f>
        <v>1798.5</v>
      </c>
      <c r="G108" s="20"/>
    </row>
    <row r="109" spans="1:7">
      <c r="A109" s="2">
        <v>1200</v>
      </c>
      <c r="B109" s="10">
        <f t="shared" ref="B109:B119" si="28">$B$107*$A109/1000</f>
        <v>699.6</v>
      </c>
      <c r="C109" s="20"/>
      <c r="D109" s="10">
        <f t="shared" ref="D109:D119" si="29">$D$107*$A109/1000</f>
        <v>1308</v>
      </c>
      <c r="E109" s="25"/>
      <c r="F109" s="10">
        <f t="shared" ref="F109:F119" si="30">$F$107*$A109/1000</f>
        <v>1962</v>
      </c>
      <c r="G109" s="20"/>
    </row>
    <row r="110" spans="1:7">
      <c r="A110" s="2">
        <v>1300</v>
      </c>
      <c r="B110" s="10">
        <f t="shared" si="28"/>
        <v>757.9</v>
      </c>
      <c r="C110" s="20"/>
      <c r="D110" s="10">
        <f t="shared" si="29"/>
        <v>1417</v>
      </c>
      <c r="E110" s="25"/>
      <c r="F110" s="10">
        <f t="shared" si="30"/>
        <v>2125.5</v>
      </c>
      <c r="G110" s="20"/>
    </row>
    <row r="111" spans="1:7">
      <c r="A111" s="2">
        <v>1400</v>
      </c>
      <c r="B111" s="10">
        <f t="shared" si="28"/>
        <v>816.2</v>
      </c>
      <c r="C111" s="20"/>
      <c r="D111" s="10">
        <f t="shared" si="29"/>
        <v>1526</v>
      </c>
      <c r="E111" s="25"/>
      <c r="F111" s="10">
        <f t="shared" si="30"/>
        <v>2289</v>
      </c>
      <c r="G111" s="20"/>
    </row>
    <row r="112" spans="1:7">
      <c r="A112" s="2">
        <v>1500</v>
      </c>
      <c r="B112" s="10">
        <f t="shared" si="28"/>
        <v>874.5</v>
      </c>
      <c r="C112" s="20"/>
      <c r="D112" s="10">
        <f t="shared" si="29"/>
        <v>1635</v>
      </c>
      <c r="E112" s="25"/>
      <c r="F112" s="10">
        <f t="shared" si="30"/>
        <v>2452.5</v>
      </c>
      <c r="G112" s="20"/>
    </row>
    <row r="113" spans="1:7">
      <c r="A113" s="2">
        <v>1600</v>
      </c>
      <c r="B113" s="10">
        <f t="shared" si="28"/>
        <v>932.8</v>
      </c>
      <c r="C113" s="20"/>
      <c r="D113" s="10">
        <f t="shared" si="29"/>
        <v>1744</v>
      </c>
      <c r="E113" s="25"/>
      <c r="F113" s="10">
        <f t="shared" si="30"/>
        <v>2616</v>
      </c>
      <c r="G113" s="20"/>
    </row>
    <row r="114" spans="1:7">
      <c r="A114" s="2">
        <v>1700</v>
      </c>
      <c r="B114" s="10">
        <f t="shared" si="28"/>
        <v>991.1</v>
      </c>
      <c r="C114" s="20"/>
      <c r="D114" s="10">
        <f t="shared" si="29"/>
        <v>1853</v>
      </c>
      <c r="E114" s="25"/>
      <c r="F114" s="10">
        <f t="shared" si="30"/>
        <v>2779.5</v>
      </c>
      <c r="G114" s="20"/>
    </row>
    <row r="115" spans="1:7">
      <c r="A115" s="2">
        <v>1800</v>
      </c>
      <c r="B115" s="10">
        <f t="shared" si="28"/>
        <v>1049.4000000000001</v>
      </c>
      <c r="C115" s="20"/>
      <c r="D115" s="10">
        <f t="shared" si="29"/>
        <v>1962</v>
      </c>
      <c r="E115" s="25"/>
      <c r="F115" s="10">
        <f t="shared" si="30"/>
        <v>2943</v>
      </c>
      <c r="G115" s="20"/>
    </row>
    <row r="116" spans="1:7">
      <c r="A116" s="2">
        <v>2000</v>
      </c>
      <c r="B116" s="10">
        <f t="shared" si="28"/>
        <v>1166</v>
      </c>
      <c r="C116" s="20"/>
      <c r="D116" s="10">
        <f t="shared" si="29"/>
        <v>2180</v>
      </c>
      <c r="E116" s="25"/>
      <c r="F116" s="10">
        <f t="shared" si="30"/>
        <v>3270</v>
      </c>
      <c r="G116" s="20"/>
    </row>
    <row r="117" spans="1:7">
      <c r="A117" s="2">
        <v>2300</v>
      </c>
      <c r="B117" s="10">
        <f t="shared" si="28"/>
        <v>1340.9</v>
      </c>
      <c r="C117" s="20"/>
      <c r="D117" s="10">
        <f t="shared" si="29"/>
        <v>2507</v>
      </c>
      <c r="E117" s="25"/>
      <c r="F117" s="10">
        <f t="shared" si="30"/>
        <v>3760.5</v>
      </c>
      <c r="G117" s="20"/>
    </row>
    <row r="118" spans="1:7">
      <c r="A118" s="2">
        <v>2600</v>
      </c>
      <c r="B118" s="10">
        <f t="shared" si="28"/>
        <v>1515.8</v>
      </c>
      <c r="C118" s="20"/>
      <c r="D118" s="10">
        <f t="shared" si="29"/>
        <v>2834</v>
      </c>
      <c r="E118" s="25"/>
      <c r="F118" s="10">
        <f t="shared" si="30"/>
        <v>4251</v>
      </c>
      <c r="G118" s="20"/>
    </row>
    <row r="119" spans="1:7">
      <c r="A119" s="2">
        <v>3000</v>
      </c>
      <c r="B119" s="10">
        <f t="shared" si="28"/>
        <v>1749</v>
      </c>
      <c r="C119" s="20"/>
      <c r="D119" s="10">
        <f t="shared" si="29"/>
        <v>3270</v>
      </c>
      <c r="E119" s="25"/>
      <c r="F119" s="10">
        <f t="shared" si="30"/>
        <v>4905</v>
      </c>
      <c r="G119" s="20"/>
    </row>
  </sheetData>
  <mergeCells count="20">
    <mergeCell ref="A6:G6"/>
    <mergeCell ref="A52:G52"/>
    <mergeCell ref="F30:G30"/>
    <mergeCell ref="A75:G75"/>
    <mergeCell ref="B53:C53"/>
    <mergeCell ref="D53:E53"/>
    <mergeCell ref="F53:G53"/>
    <mergeCell ref="B7:C7"/>
    <mergeCell ref="D7:E7"/>
    <mergeCell ref="F7:G7"/>
    <mergeCell ref="B30:C30"/>
    <mergeCell ref="D30:E30"/>
    <mergeCell ref="A29:G29"/>
    <mergeCell ref="A98:G98"/>
    <mergeCell ref="B99:C99"/>
    <mergeCell ref="D99:E99"/>
    <mergeCell ref="F99:G99"/>
    <mergeCell ref="B76:C76"/>
    <mergeCell ref="D76:E76"/>
    <mergeCell ref="F76:G76"/>
  </mergeCells>
  <pageMargins left="3.937007874015748E-2" right="3.937007874015748E-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PRE-sarja Hygien Plan</vt:lpstr>
      <vt:lpstr>Blad1</vt:lpstr>
    </vt:vector>
  </TitlesOfParts>
  <Company>NorArmatur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 Karkulahti</cp:lastModifiedBy>
  <cp:lastPrinted>2017-01-09T09:34:57Z</cp:lastPrinted>
  <dcterms:created xsi:type="dcterms:W3CDTF">2001-10-22T08:56:49Z</dcterms:created>
  <dcterms:modified xsi:type="dcterms:W3CDTF">2024-11-13T14:44:20Z</dcterms:modified>
</cp:coreProperties>
</file>